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s Acceso Informacion\Direcccion EAE\2PO2023\Información Programación 2PO2023_Docentes_EAE\NRC_por _cursos_individuales\"/>
    </mc:Choice>
  </mc:AlternateContent>
  <xr:revisionPtr revIDLastSave="0" documentId="8_{11F597E8-1C01-4916-8A9C-3A9E956C592D}" xr6:coauthVersionLast="47" xr6:coauthVersionMax="47" xr10:uidLastSave="{00000000-0000-0000-0000-000000000000}"/>
  <bookViews>
    <workbookView xWindow="-120" yWindow="-120" windowWidth="20730" windowHeight="11160" xr2:uid="{354B26B8-A26D-4621-B4E7-A6D069476857}"/>
  </bookViews>
  <sheets>
    <sheet name="Horario - Cursos- presencia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4" i="1" l="1"/>
  <c r="J513" i="1"/>
  <c r="H513" i="1"/>
  <c r="D513" i="1"/>
  <c r="B513" i="1"/>
  <c r="H495" i="1"/>
  <c r="F495" i="1"/>
  <c r="D495" i="1"/>
  <c r="B495" i="1"/>
  <c r="F487" i="1"/>
  <c r="J477" i="1"/>
  <c r="H477" i="1"/>
  <c r="F477" i="1"/>
  <c r="B477" i="1"/>
  <c r="F469" i="1"/>
  <c r="F460" i="1"/>
  <c r="D460" i="1"/>
  <c r="J459" i="1"/>
  <c r="H459" i="1"/>
  <c r="F459" i="1"/>
  <c r="B459" i="1"/>
  <c r="D458" i="1"/>
  <c r="B460" i="1" s="1"/>
  <c r="H443" i="1"/>
  <c r="D440" i="1" s="1"/>
  <c r="F443" i="1"/>
  <c r="D443" i="1"/>
  <c r="J442" i="1"/>
  <c r="B442" i="1"/>
  <c r="H441" i="1"/>
  <c r="F440" i="1"/>
  <c r="J425" i="1"/>
  <c r="H425" i="1"/>
  <c r="F425" i="1"/>
  <c r="D425" i="1"/>
  <c r="H423" i="1"/>
  <c r="F422" i="1"/>
  <c r="D422" i="1"/>
  <c r="H407" i="1"/>
  <c r="F407" i="1"/>
  <c r="D407" i="1"/>
  <c r="J406" i="1"/>
  <c r="D406" i="1"/>
  <c r="B406" i="1"/>
  <c r="F405" i="1"/>
  <c r="H404" i="1"/>
  <c r="K390" i="1"/>
  <c r="I390" i="1"/>
  <c r="G390" i="1"/>
  <c r="E390" i="1"/>
  <c r="C390" i="1"/>
  <c r="K372" i="1"/>
  <c r="I372" i="1"/>
  <c r="G372" i="1"/>
  <c r="E372" i="1"/>
  <c r="C372" i="1"/>
  <c r="J371" i="1"/>
  <c r="H371" i="1"/>
  <c r="B371" i="1"/>
  <c r="F370" i="1"/>
  <c r="D370" i="1"/>
  <c r="J369" i="1"/>
  <c r="H369" i="1"/>
  <c r="B369" i="1"/>
  <c r="D368" i="1" s="1"/>
  <c r="F368" i="1"/>
  <c r="F352" i="1"/>
  <c r="F351" i="1"/>
  <c r="H350" i="1"/>
  <c r="H335" i="1"/>
  <c r="F335" i="1"/>
  <c r="D335" i="1"/>
  <c r="B335" i="1"/>
  <c r="J333" i="1"/>
  <c r="F333" i="1"/>
  <c r="D333" i="1"/>
  <c r="B333" i="1"/>
  <c r="H333" i="1" s="1"/>
  <c r="H332" i="1"/>
  <c r="H317" i="1"/>
  <c r="F317" i="1"/>
  <c r="D317" i="1"/>
  <c r="B317" i="1"/>
  <c r="J315" i="1"/>
  <c r="H315" i="1"/>
  <c r="F315" i="1"/>
  <c r="D315" i="1"/>
  <c r="B315" i="1"/>
  <c r="H314" i="1"/>
  <c r="L300" i="1"/>
  <c r="D298" i="1"/>
  <c r="B298" i="1"/>
  <c r="J295" i="1"/>
  <c r="H295" i="1"/>
  <c r="F295" i="1"/>
  <c r="B295" i="1"/>
  <c r="K281" i="1"/>
  <c r="I281" i="1"/>
  <c r="G281" i="1"/>
  <c r="E281" i="1"/>
  <c r="L281" i="1" s="1"/>
  <c r="C281" i="1"/>
  <c r="H277" i="1"/>
  <c r="F277" i="1"/>
  <c r="D277" i="1"/>
  <c r="B277" i="1"/>
  <c r="K263" i="1"/>
  <c r="I263" i="1"/>
  <c r="G263" i="1"/>
  <c r="E263" i="1"/>
  <c r="C263" i="1"/>
  <c r="L263" i="1" s="1"/>
  <c r="H262" i="1"/>
  <c r="J259" i="1"/>
  <c r="H259" i="1"/>
  <c r="F259" i="1"/>
  <c r="D259" i="1"/>
  <c r="B259" i="1"/>
  <c r="K244" i="1"/>
  <c r="L244" i="1" s="1"/>
  <c r="I244" i="1"/>
  <c r="G244" i="1"/>
  <c r="E244" i="1"/>
  <c r="C244" i="1"/>
  <c r="J240" i="1"/>
  <c r="H240" i="1"/>
  <c r="F240" i="1"/>
  <c r="D240" i="1"/>
  <c r="B240" i="1"/>
  <c r="K226" i="1"/>
  <c r="I226" i="1"/>
  <c r="G226" i="1"/>
  <c r="E226" i="1"/>
  <c r="C226" i="1"/>
  <c r="L226" i="1" s="1"/>
  <c r="J217" i="1"/>
  <c r="D217" i="1"/>
  <c r="F215" i="1"/>
  <c r="H214" i="1"/>
  <c r="D214" i="1"/>
  <c r="B214" i="1"/>
  <c r="K208" i="1"/>
  <c r="I208" i="1"/>
  <c r="G208" i="1"/>
  <c r="L208" i="1" s="1"/>
  <c r="E208" i="1"/>
  <c r="C208" i="1"/>
  <c r="F199" i="1"/>
  <c r="J196" i="1"/>
  <c r="H196" i="1"/>
  <c r="F196" i="1"/>
  <c r="D196" i="1"/>
  <c r="B196" i="1"/>
  <c r="K190" i="1"/>
  <c r="I190" i="1"/>
  <c r="G190" i="1"/>
  <c r="E190" i="1"/>
  <c r="C190" i="1"/>
  <c r="L190" i="1" s="1"/>
  <c r="F180" i="1"/>
  <c r="B180" i="1"/>
  <c r="J179" i="1"/>
  <c r="H179" i="1"/>
  <c r="F178" i="1"/>
  <c r="H177" i="1"/>
  <c r="D177" i="1"/>
  <c r="B177" i="1"/>
  <c r="L172" i="1"/>
  <c r="K172" i="1"/>
  <c r="I172" i="1"/>
  <c r="G172" i="1"/>
  <c r="E172" i="1"/>
  <c r="C172" i="1"/>
  <c r="H163" i="1"/>
  <c r="B163" i="1"/>
  <c r="F162" i="1"/>
  <c r="H161" i="1"/>
  <c r="D161" i="1"/>
  <c r="B161" i="1"/>
  <c r="F159" i="1"/>
  <c r="J158" i="1"/>
  <c r="K153" i="1"/>
  <c r="I153" i="1"/>
  <c r="G153" i="1"/>
  <c r="L153" i="1" s="1"/>
  <c r="E153" i="1"/>
  <c r="C153" i="1"/>
  <c r="H152" i="1"/>
  <c r="J149" i="1"/>
  <c r="H149" i="1"/>
  <c r="F149" i="1"/>
  <c r="D149" i="1"/>
  <c r="B149" i="1"/>
  <c r="K133" i="1"/>
  <c r="I133" i="1"/>
  <c r="E133" i="1"/>
  <c r="C133" i="1"/>
  <c r="D132" i="1"/>
  <c r="B132" i="1"/>
  <c r="J129" i="1"/>
  <c r="H129" i="1"/>
  <c r="F129" i="1"/>
  <c r="B129" i="1"/>
  <c r="K115" i="1"/>
  <c r="I115" i="1"/>
  <c r="G115" i="1"/>
  <c r="E115" i="1"/>
  <c r="H114" i="1"/>
  <c r="F112" i="1"/>
  <c r="J111" i="1"/>
  <c r="H111" i="1"/>
  <c r="D111" i="1"/>
  <c r="B111" i="1"/>
  <c r="K96" i="1"/>
  <c r="I96" i="1"/>
  <c r="G96" i="1"/>
  <c r="E96" i="1"/>
  <c r="L96" i="1" s="1"/>
  <c r="C96" i="1"/>
  <c r="J92" i="1"/>
  <c r="H92" i="1"/>
  <c r="F92" i="1"/>
  <c r="D92" i="1"/>
  <c r="B92" i="1"/>
  <c r="H87" i="1"/>
  <c r="K78" i="1"/>
  <c r="I78" i="1"/>
  <c r="G78" i="1"/>
  <c r="L78" i="1" s="1"/>
  <c r="E78" i="1"/>
  <c r="C78" i="1"/>
  <c r="J69" i="1"/>
  <c r="D69" i="1"/>
  <c r="H68" i="1"/>
  <c r="D66" i="1"/>
  <c r="B66" i="1"/>
  <c r="L60" i="1"/>
  <c r="K60" i="1"/>
  <c r="I60" i="1"/>
  <c r="G60" i="1"/>
  <c r="E60" i="1"/>
  <c r="C60" i="1"/>
  <c r="H51" i="1"/>
  <c r="F51" i="1"/>
  <c r="D51" i="1"/>
  <c r="B49" i="1"/>
  <c r="J48" i="1"/>
  <c r="F48" i="1"/>
  <c r="K42" i="1"/>
  <c r="I42" i="1"/>
  <c r="G42" i="1"/>
  <c r="E42" i="1"/>
  <c r="C42" i="1"/>
  <c r="L42" i="1" s="1"/>
  <c r="F32" i="1"/>
  <c r="B32" i="1"/>
  <c r="D31" i="1"/>
  <c r="F30" i="1"/>
  <c r="J29" i="1"/>
  <c r="H29" i="1"/>
  <c r="D29" i="1"/>
  <c r="B29" i="1"/>
  <c r="K24" i="1"/>
  <c r="I24" i="1"/>
  <c r="G24" i="1"/>
  <c r="E24" i="1"/>
  <c r="C24" i="1"/>
  <c r="L24" i="1" s="1"/>
  <c r="H15" i="1"/>
  <c r="F15" i="1"/>
  <c r="D15" i="1"/>
  <c r="H13" i="1"/>
  <c r="D13" i="1"/>
  <c r="J11" i="1"/>
  <c r="D11" i="1"/>
  <c r="L133" i="1" l="1"/>
  <c r="G133" i="1"/>
  <c r="C115" i="1"/>
</calcChain>
</file>

<file path=xl/sharedStrings.xml><?xml version="1.0" encoding="utf-8"?>
<sst xmlns="http://schemas.openxmlformats.org/spreadsheetml/2006/main" count="747" uniqueCount="202">
  <si>
    <t>PONTIFICIA UNIVERSIDAD CATÓLICA DEL ECUADOR SEDE AMBATO
ESCUELA DE ADMINISTRACIÓN DE EMPRESAS
HORARIO DE CLASES
 SEGUNDO PERIODO ORDINARIO 2023</t>
  </si>
  <si>
    <t>LC. ADMINISTRACIÓN DE EMPRESAS</t>
  </si>
  <si>
    <t xml:space="preserve">PRIMER NIVEL </t>
  </si>
  <si>
    <t>LUNES</t>
  </si>
  <si>
    <t>MARTES</t>
  </si>
  <si>
    <t>MIERCOLES</t>
  </si>
  <si>
    <t>JUEVES</t>
  </si>
  <si>
    <t>VIERNES</t>
  </si>
  <si>
    <t>7:00 - 8:00</t>
  </si>
  <si>
    <t>INTRODUCCIÓN A LA ADMINISTRACIÓN
Mg. Fernanda Salazar                      NRC 7095</t>
  </si>
  <si>
    <t xml:space="preserve">COMUNICACIÓN ORAL Y ESCRITA
Mg. Rita Perez
NRC </t>
  </si>
  <si>
    <t>TECNOLOGÍAS DE LA INFORMACIÓN Y COMUNICACIÓN
Mg. Liliana Mena                                                                  NRC</t>
  </si>
  <si>
    <t>8:00 - 9:00</t>
  </si>
  <si>
    <t>9:00 - 10:00</t>
  </si>
  <si>
    <t>MATEMÁTICA APLICADA
Mg. Javier Gutiérrez                     NRC</t>
  </si>
  <si>
    <t>MATEMÁTICA APLICADA
Mg. Javier Gutiérrez
NRC</t>
  </si>
  <si>
    <t>10:00 - 11:00</t>
  </si>
  <si>
    <t>MÉTODOS DE INVESTIGACIÓN EN ADMINISTRACIÓN
Mg. Fredy Ibarra
NRC</t>
  </si>
  <si>
    <t>11:00 - 12:00</t>
  </si>
  <si>
    <t>CONTABILIDAD BÁSICA
Mg. José Viteri
NRC</t>
  </si>
  <si>
    <t>12:00 - 13:00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</si>
  <si>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</si>
  <si>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</si>
  <si>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</si>
  <si>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</si>
  <si>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</si>
  <si>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</si>
  <si>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</si>
  <si>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SEGUNDO NIVEL - A</t>
  </si>
  <si>
    <t>CONTABILIDAD FINANCIERA
Mg. José Luis Viteri
NRC</t>
  </si>
  <si>
    <t>PROCESO ADMINISTRATIVO
Mg. Andrea González 
NRC</t>
  </si>
  <si>
    <t>LEGISLACIÓN MERCANTIL Y SOCIETARIA
Dr. Marcelo Melendez 
NRC</t>
  </si>
  <si>
    <t xml:space="preserve">CONTEXTOS E INTERCULTURALIDAD
PhD. Judith Pinos
NRC </t>
  </si>
  <si>
    <t>ESTADÍSTICA DESCRIPTIVA
Mg. Franklin Pacheco
NRC</t>
  </si>
  <si>
    <t>FUNDAMENTOS DE LA INVESTIGACIÓN
Mg.Segundo Gonzalo  Pasmay
NRC</t>
  </si>
  <si>
    <t>TERCERO NIVEL - A</t>
  </si>
  <si>
    <t>MICROECONOMÍA
Mg. NN
NRC</t>
  </si>
  <si>
    <t>LEGISLACIÓN LABORAL
Mg. Gavilánes Paredes Edwin Iván
NRC</t>
  </si>
  <si>
    <t>CONTABILIDAD DE COSTOS
Mg. Edgar Rojas
NRC</t>
  </si>
  <si>
    <t>JESUCRISTO Y LA PERSONA DE HOY
Mg. Luis Abad
NRC</t>
  </si>
  <si>
    <t>DISEÑO Y ESTRUCTURAS ORGANIZACIONALE
Mg. Fernada Salazar
NRC</t>
  </si>
  <si>
    <t>ESTADÍSTICA INFERENCIAL
Mg. Franklin Pacheco
NRC</t>
  </si>
  <si>
    <t>CUARTO NIVEL A</t>
  </si>
  <si>
    <t>INVESTIGACIÓN OPERATIVA
Mg. Carlos Flores
NRC</t>
  </si>
  <si>
    <t>CULTURA Y COMPORTAMIENTO ORGANIZACIONAL
Mg. Angel Ortiz
NRC</t>
  </si>
  <si>
    <t>CONTROL DE COSTOS
Mg. José Viteri                                NRC - 7098</t>
  </si>
  <si>
    <t>GESTIÓN DE TALENTO HUMANO
Mg. Edurado Hong
NRC</t>
  </si>
  <si>
    <t>GESTIÓN POR PROCESOS
Mg. Marco Cisneros 
NRC</t>
  </si>
  <si>
    <t xml:space="preserve">MACROECONOMÍA
Mg. Joyce Mora
 NRC </t>
  </si>
  <si>
    <t>QUINTO NIVEL</t>
  </si>
  <si>
    <t>Prácti. de Servicio Comunitario 
PhD. Carlos Flores
NRC</t>
  </si>
  <si>
    <t>ADMINISTRACIÓN ESTRATEGICA
Mg. Julio Zurita
NRC</t>
  </si>
  <si>
    <t>ADMINISTRACIÓN FINANCIERA
Mg. Paúl Ortiz
NRC</t>
  </si>
  <si>
    <t>ÉTICA PERSONAL Y SOCIOAMBIENTAL
Mg. Patricio Valverde
NRC</t>
  </si>
  <si>
    <t>FUNDAMENTOS DE MERCADOTECNIA
Mg. Eduardo Hong
NRC</t>
  </si>
  <si>
    <t>LEGISLACIÓN TRIBUTARIA APLICADA
Dr. Eduardo Paredez
NRC</t>
  </si>
  <si>
    <t>SEXTO NIVEL - A</t>
  </si>
  <si>
    <t>MÉTODOS CUANTITATIVOS
PhD. Carlos Flores
NRC</t>
  </si>
  <si>
    <t>Sistema de Información de Mercados  
Mg. Fredy Ibarra                                                                                                                                                                                 NRC</t>
  </si>
  <si>
    <t>ADMINISTRCION PRESUPUESTARIA
Mg. Danilo Bombon
NRC</t>
  </si>
  <si>
    <t>IMPLEMENTACION ESTRATEGICA
Mg. Angle Ortiz
NRC</t>
  </si>
  <si>
    <t>ADMINISTRACIÓN DE OPERACIONES
Mg. Marco Cisneros                             NRC</t>
  </si>
  <si>
    <t>PRACTICAS PREPROFESIONALES I
Mg. Fredy Ibarra
NRC</t>
  </si>
  <si>
    <t>SÉPTIMO NIVEL - A</t>
  </si>
  <si>
    <t>MERCADOTECNIA ESTRATÉGICA
Mg. Eduardo Hong
NRC</t>
  </si>
  <si>
    <t>DISEÑO Y EVALUACIÒN DE PROYECTOS
Mg. Viviana Avellan
NRC</t>
  </si>
  <si>
    <t>RESPONSABILIDAD SOCIAL Y CORPORATIVA
Mg. Aidee Llerena
NRC</t>
  </si>
  <si>
    <t>AUDITORIA
Mg. Danilo Bombon
NRC</t>
  </si>
  <si>
    <t>PRACTICAS PREPROFESIONALES II
Mg. Fredy Ibarra
NRC</t>
  </si>
  <si>
    <t>SISTEMAS INTEGRADOS DE GESTIÓN
Mg. Dany Corrella
NRC</t>
  </si>
  <si>
    <t>OCTAVO NIVEL</t>
  </si>
  <si>
    <t>INTEGRACION CURRICULAR
Mg. Viviana Avellán
NRC</t>
  </si>
  <si>
    <t>HABILIDADES GERENCIALES
Mg. Angel Ortiz 
NRC</t>
  </si>
  <si>
    <t>PROSPECTIVA ESTRATEGICA Y DE NEGOCIO
Mg. Maria Fernanda Salazar
NRC</t>
  </si>
  <si>
    <t>GERENCIA DE PROYECTOS
Mg. Marco Cisneros
NRC</t>
  </si>
  <si>
    <t>FINANZAS CORPORATIVAS
Mg. Paul Ortiz
NRC</t>
  </si>
  <si>
    <t>LC. CONTABILIDAD Y AUDITORÍA</t>
  </si>
  <si>
    <t>PRIMER NIVEL</t>
  </si>
  <si>
    <t>COMUNICACIÓN ORAL Y ESCRITA
Mg. Rita Perez
NRC</t>
  </si>
  <si>
    <t xml:space="preserve">ADMINISTRACIÓN
Mg. Aidee Llerena
NRC </t>
  </si>
  <si>
    <t>TECNOLOGÍAS DE LA INFORMACIÓN Y COMUNICACIÓN
Mg. Liliana Mena
NRC</t>
  </si>
  <si>
    <t>METODOLOGÍA DE LA INVESTIGACIÓN EN CONTABILIDAD Y FINANZAS
Mg. Veronica Peñaloza
NRC</t>
  </si>
  <si>
    <t>MATEMÁTICA APLICADA
Mg. Javier Gutiérrez
NRC - 4496</t>
  </si>
  <si>
    <t>SEGUNDO NIVEL</t>
  </si>
  <si>
    <t>PRINCIPIOS BÁSICOS PRIBUTARIOS
Mg. Aidee Llerena
NRC</t>
  </si>
  <si>
    <t>CONTABILIDAD INTERMEDIA
Mg. Mario Altamirano
NRC</t>
  </si>
  <si>
    <t>LEGISLACION MERCANTIL Y SOCIETARIA
Abg. Marcelo Melendez 
NRC</t>
  </si>
  <si>
    <t>FUNDAMENTOS DE INVESTIGACIÓN
Mg.  Eleonor Pardo
NRC</t>
  </si>
  <si>
    <t>CONTEXTOS E INTERCULTURALIDAD
Mg. Renne Sanmartin
NRC</t>
  </si>
  <si>
    <t>TERCER NIVEL</t>
  </si>
  <si>
    <t>CONTABILIDAD SUPERIOR
Mg. Mario Altamirano
NRC</t>
  </si>
  <si>
    <t>MICROECONOMÍA
NN
NRC</t>
  </si>
  <si>
    <t>JESUCRISTO Y LA PERSONA DE HOY
Mg. Patricio Valverde
NRC</t>
  </si>
  <si>
    <t>LEGISLACION LABORAL
Abg. Galo Masabanda
NRC</t>
  </si>
  <si>
    <t>EMPRENDIMIENTO Y MERCADOTECNIA
Mg. Christian Barragán
NRC</t>
  </si>
  <si>
    <t>CUARTO NIVEL</t>
  </si>
  <si>
    <t>ADMINISTRACIÓN ESTRATÉGICA
Mg. Julio Zurita
NRC</t>
  </si>
  <si>
    <t>CONTABILIDAD DE COSTOS I
Mg. José Viteri
NRC</t>
  </si>
  <si>
    <t>SISTEMAS INFORMÁTICOS CONTABLES
Mg. Edgar Rojas
NRC</t>
  </si>
  <si>
    <t>GESTIÓN POR PROCESOS
Mg. Marco Cisneros
NRC</t>
  </si>
  <si>
    <t>MACROECONOMÍA
Mg. Joyce Mora
NRC</t>
  </si>
  <si>
    <t>Prácti. de Servicio Comunitario 
PhD. Carlos Flores                                          NRC - 7003</t>
  </si>
  <si>
    <t>CONTABILIDAD AVANZADA
Mg. Mario Altamirano 
NRC</t>
  </si>
  <si>
    <t>GESTIÓN TRIBUTARIA
Mg. Silvia Llamuca
NRC</t>
  </si>
  <si>
    <t>ETICA PERSONAL Y SOCIOAMBIENTAL
Mg. Patricio Valverde
NRC</t>
  </si>
  <si>
    <t>CONTABILIDAD DE COSTOS II
Mg. Sonia Llerena
NRC</t>
  </si>
  <si>
    <t>APLICACIONES TRIBUTARIAS
Mg. Paúl Ortiz 
NRC</t>
  </si>
  <si>
    <t>SEXTO NIVEL</t>
  </si>
  <si>
    <t>Gestión del Talento Humano
Mg. Aidee Llerena
NRC</t>
  </si>
  <si>
    <t>PLANIFICACION TRIBUTARIA
Mg. Mario Altamirano
NRC</t>
  </si>
  <si>
    <t>Contabilidad de Ifits y Seguros
Mg. Paúl Ortiz
NRC</t>
  </si>
  <si>
    <t>ADMINISTRCION PRESUPUESTARIA
Mg. Danilo Bombón
NRC</t>
  </si>
  <si>
    <t>Gestión De Costos
Mg. Sonia Llerena
NRC</t>
  </si>
  <si>
    <t>SEPTIMO NIVEL</t>
  </si>
  <si>
    <t>Diseño y Evaluacion de Proyectos
Mg. Veronica Peñaloza
NRC</t>
  </si>
  <si>
    <t>Auditoria de Planificacion
Mg. Danilo Bombon
NRC</t>
  </si>
  <si>
    <t xml:space="preserve">  Auditoria de Sistemas
Mg. Mario Altamirano                               NRC</t>
  </si>
  <si>
    <t>Administraciòn Financiera
Econ. Joyce Mora
NRC</t>
  </si>
  <si>
    <t>Contabilidad Gubernamental
Mg. Elvis Vásquez
NRC</t>
  </si>
  <si>
    <t>DEONTOLOGIA PROFESIONAL
Mg. Maria F. Salazar 
NRC</t>
  </si>
  <si>
    <t>INTEGRACION CURRICULAR
PhD. Veronica Peñaloza
NRC</t>
  </si>
  <si>
    <t>INTEGRACION CURRICULAR
PhD. Veronica Peñaloza     
NRC</t>
  </si>
  <si>
    <t>AUDITORIA DE ESTADOS FINANCIEROS
Mg. Mario Altamirano
NRC</t>
  </si>
  <si>
    <t>FINANZAS CORPORATIVAS
Mg. Paul Ortiz    
NRC</t>
  </si>
  <si>
    <t>AUDITORIA DE GESTION
Mg. Danilo Bombon 
NRC</t>
  </si>
  <si>
    <t xml:space="preserve">LC. NEGOCIOS INTERNACIONALES </t>
  </si>
  <si>
    <t>PRIMER NIVEL  - A</t>
  </si>
  <si>
    <t>INTRODUCCIÓN A LOS NEGOCIOS INTERNACIONALES
PhD. Carlos Flores
NRC</t>
  </si>
  <si>
    <t>MÉTODOS DE INVESTIGACIÓN EN ADMINISTRACIÓN
Mg. Angel Ortiz
NRC</t>
  </si>
  <si>
    <t>COMUNICACIÓN ORAL Y ESCRITA
Mg. Helder Barrera
NRC</t>
  </si>
  <si>
    <t>TECNOLOGÍAS DE LA INFORMACIÓN Y COMUNICACIÓN
Mg. Ricardo Proaño
NRC</t>
  </si>
  <si>
    <t>CONTABILIDAD BÁSICA
Mg. Danilo Bombom
NRC</t>
  </si>
  <si>
    <t>21:00 - 22:00</t>
  </si>
  <si>
    <t>PRIMER NIVEL - B</t>
  </si>
  <si>
    <t>MÉTODOS DE INVESTIGACIÓN EN ADMINISTRACIÓN
Mg. Angel Ortiz 
NRC</t>
  </si>
  <si>
    <t>CONTABILIDAD BÁSICA
Mg. Silvia Llamuca 
NRC</t>
  </si>
  <si>
    <t>TECNOLOGÍAS DE LA INFORMACIÓN Y COMUNICACIÓN
Mg. Alexandra Guerra
NRC</t>
  </si>
  <si>
    <t>MATEMÁTICA APLICADA
Mg. Javier Gutiérrez                        NRC - 4500</t>
  </si>
  <si>
    <t>PRIMER NIVEL -C</t>
  </si>
  <si>
    <t>TECOLOGÍAS DE LA INFORMACIÓN Y COMUNICACIÓN
Mg.   Alexandra Guerra Mera
NRC</t>
  </si>
  <si>
    <t>CONTABILIDAD BÁSICA
Mg. Danilo Bombon                                NRC - 5879</t>
  </si>
  <si>
    <t>INTRODUCCIÓN A LOS NEGOCIOS INTERNACIONALES
Mg. Eduardo Hong
NRC</t>
  </si>
  <si>
    <t>COMUNICACIÓN ORAL Y ESCRITA
Mg.  Helder Barrera
NRC0</t>
  </si>
  <si>
    <t>MATEMÁTICA APLICADA
Mg. Javier Gutiérrez    
NRC</t>
  </si>
  <si>
    <t>MÉTODOS DE INVESTIGACIÓ EN ADMINISTRACIÓN
Mg. Angel Ortiz   
NRC</t>
  </si>
  <si>
    <t>LEGISLACIÓN MERCANTIL Y SOCIETARIA
Dr. Eduardo Paredez 
NRC</t>
  </si>
  <si>
    <t>FUNDAMENTOS DE LA INVESTIGACIÓN
 Mg. Luis Cevallos
NRC</t>
  </si>
  <si>
    <t xml:space="preserve"> ADMINISTRACION
Mg. Fredy Ibarra 
NRC</t>
  </si>
  <si>
    <t>CONTABILIDAD DE COSTOS
Mg. Miriam Carranza
NRC</t>
  </si>
  <si>
    <t>CONTEXTOS E INTERCULTURALIDAD
Mg. Fredy Aguilar 
NRC</t>
  </si>
  <si>
    <t>SEGUNDO NIVEL - B</t>
  </si>
  <si>
    <t>LEGISLACIÓN MERCANTIL Y SOCIETARIA                                                                    Mg. Marcelo Melendez                                      NRC - 7190</t>
  </si>
  <si>
    <t>CONTEXTOS E INTERCULTURALIDAD
Mg. Fredy Aguilar                          NRC - 6990</t>
  </si>
  <si>
    <t xml:space="preserve"> ADMINISTRACION
Mg. Andrea Gonzalez                   NRC - 7010</t>
  </si>
  <si>
    <t>FUNDAMENTOS DE LA INVESTIGACIÓN Mg. Pardo Eleonor                                                             NRC - 6980</t>
  </si>
  <si>
    <t>CONTABILIDAD DE COSTOS
Mg. Miriam Carranza                          NRC - 7207</t>
  </si>
  <si>
    <t>ESTADÍSTICA DESCRIPTIVA
Mg. Nery Garcia                              NRC - 7194</t>
  </si>
  <si>
    <t>ESTADÍSTICA DESCRIPTIVA
Mg. Nery Garcia                                NRC - 7194</t>
  </si>
  <si>
    <t>TERCER  NIVEL - A</t>
  </si>
  <si>
    <t>ESTADISTICA INFERENCIAL
Mg. Franklin Pacheco
NRC</t>
  </si>
  <si>
    <t>MICROENOMIA
Mg. Joyce Mora
NRC</t>
  </si>
  <si>
    <t>Jesucristo y la Persona de Hoy
Mg. Patricio Valverde
NRC</t>
  </si>
  <si>
    <t>Innovacion y Emprendimiento
Mg. Christian Barragán 
NRC</t>
  </si>
  <si>
    <t>Entorno Socioeconomico
Mg. Diego Proaño 
NRC</t>
  </si>
  <si>
    <t>Legislacion Laboral
Abg. Galo Masabanda 
NRC</t>
  </si>
  <si>
    <t>TERCER  NIVEL - B</t>
  </si>
  <si>
    <t>ESTADISTICA INFERENCIAL
Mg. Nery Garcia
NRC</t>
  </si>
  <si>
    <t>Legislacion Laboral
Abg. Galo Masabanda
NRC</t>
  </si>
  <si>
    <t>Innovacion y Emprendimiento
Mg. Andrea Gonzalez
NRC</t>
  </si>
  <si>
    <t>Entorno Socioeconomico
Mg. Diego Proaño
NRC</t>
  </si>
  <si>
    <t>Jesucristo y la Persona de Hoy
N/N
NRC</t>
  </si>
  <si>
    <t>TERCER  NIVEL - C</t>
  </si>
  <si>
    <t>ESTADISTICA INFERENCIAL
Mg. Paúl Caceres 
NRC</t>
  </si>
  <si>
    <t>Jesucristo y la Persona de Hoy
Mg. N/N
NRC</t>
  </si>
  <si>
    <t>MICROENOMIA
NN
NRC</t>
  </si>
  <si>
    <t>Innovacion y Emprendimiento
Mg. Fernada Salazar
NRC</t>
  </si>
  <si>
    <t>CUARTO  NIVEL - A</t>
  </si>
  <si>
    <t>Fundamentos de Mercadotecnia
Mg. Eduardo Hong  
NRC</t>
  </si>
  <si>
    <t>Aministración Financiera
Mg. Paul Ortiz
NRC</t>
  </si>
  <si>
    <t xml:space="preserve">Fundamentals of Business Comunication
Mg. Aidee Llerena
NRC
</t>
  </si>
  <si>
    <t>Gestión por Procesos
Mg. Marco Cisneros
NRC</t>
  </si>
  <si>
    <t>Investigación Operativa
Mg. Paúl Caceres 
NRC</t>
  </si>
  <si>
    <t>Gestión del Talento Humano
Mg Andrés Altamirano 
NRC</t>
  </si>
  <si>
    <t>QUINTO - A</t>
  </si>
  <si>
    <t>Practicas de servicio Comunitario
PhD. Carlos Flores
NRC</t>
  </si>
  <si>
    <t>Strategic Planning
Mg. Viviana Avellan
NRC</t>
  </si>
  <si>
    <t>Etica Personal y Socio Ambiental
Mg. N/N
NRC</t>
  </si>
  <si>
    <t>MACROECONOMIA
NN
NRC</t>
  </si>
  <si>
    <t>Investigación de Mercados
NN
NRC</t>
  </si>
  <si>
    <t>International Supply Chain Managent
Mg. José Ramos 
NRC</t>
  </si>
  <si>
    <t>QUINTO - B</t>
  </si>
  <si>
    <t>Practicas de servicio Comunitario
PhD. Carlos Flores 
NRC</t>
  </si>
  <si>
    <t>Strategic Planning
Mg. Julio Zurita
NRC</t>
  </si>
  <si>
    <t>Investigación de Mercados
Mg. Eduardo Hong
NRC</t>
  </si>
  <si>
    <t>International Supply Chain Managent
Mg. Danny Corrella
NRC</t>
  </si>
  <si>
    <t>SEXTO - A</t>
  </si>
  <si>
    <t>Practicas Preprofesionales I
Mg. Fredy Ibarra
NRC</t>
  </si>
  <si>
    <t>International Marketing
NN
NRC</t>
  </si>
  <si>
    <t>International Negotiation Strategies
NN
NRC</t>
  </si>
  <si>
    <t>Legislación y Nomenclatura Aduanera
NN
NRC</t>
  </si>
  <si>
    <t>Operaciones de Comercio Exterior
NN
NRC</t>
  </si>
  <si>
    <t>Finanzas Coorporativas
PhD. Diego Proaño
NRC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</si>
</sst>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z val="8"/>
      <color theme="9" tint="0.39997558519241921"/>
      <name val="Calibri"/>
      <family val="2"/>
      <scheme val="minor"/>
    </font>
    <font>
      <sz val="8"/>
      <color theme="1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D7F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33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2" borderId="0" xfId="0" applyFont="1" applyFill="1"/>
    <xf numFmtId="0" fontId="2" fillId="2" borderId="1" xfId="0" applyFont="1" applyFill="1" applyBorder="1"/>
    <xf numFmtId="0" fontId="5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6" fillId="15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6" fillId="16" borderId="5" xfId="0" applyFont="1" applyFill="1" applyBorder="1" applyAlignment="1">
      <alignment horizontal="center" vertical="center" wrapText="1"/>
    </xf>
    <xf numFmtId="0" fontId="6" fillId="17" borderId="2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/>
    </xf>
    <xf numFmtId="0" fontId="5" fillId="16" borderId="3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 wrapText="1"/>
    </xf>
    <xf numFmtId="0" fontId="6" fillId="19" borderId="6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20" borderId="6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 wrapText="1"/>
    </xf>
    <xf numFmtId="0" fontId="6" fillId="21" borderId="1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6" fillId="22" borderId="2" xfId="0" applyFont="1" applyFill="1" applyBorder="1" applyAlignment="1">
      <alignment horizontal="center" vertical="center" wrapText="1"/>
    </xf>
    <xf numFmtId="0" fontId="6" fillId="22" borderId="5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 wrapText="1"/>
    </xf>
    <xf numFmtId="0" fontId="6" fillId="18" borderId="5" xfId="0" applyFont="1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6" fillId="22" borderId="3" xfId="0" applyFont="1" applyFill="1" applyBorder="1" applyAlignment="1">
      <alignment horizontal="center" vertical="center" wrapText="1"/>
    </xf>
    <xf numFmtId="0" fontId="5" fillId="22" borderId="5" xfId="0" applyFont="1" applyFill="1" applyBorder="1" applyAlignment="1">
      <alignment horizontal="center"/>
    </xf>
    <xf numFmtId="0" fontId="6" fillId="20" borderId="4" xfId="0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 wrapText="1"/>
    </xf>
    <xf numFmtId="0" fontId="6" fillId="21" borderId="4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2" borderId="4" xfId="0" applyFont="1" applyFill="1" applyBorder="1" applyAlignment="1">
      <alignment horizontal="center" vertical="center" wrapText="1"/>
    </xf>
    <xf numFmtId="0" fontId="8" fillId="22" borderId="9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6" fillId="21" borderId="2" xfId="0" applyFont="1" applyFill="1" applyBorder="1" applyAlignment="1">
      <alignment horizontal="center" vertical="center" wrapText="1"/>
    </xf>
    <xf numFmtId="0" fontId="6" fillId="21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20" borderId="1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 wrapText="1"/>
    </xf>
    <xf numFmtId="0" fontId="6" fillId="20" borderId="5" xfId="0" applyFont="1" applyFill="1" applyBorder="1" applyAlignment="1">
      <alignment horizontal="center" vertical="center" wrapText="1"/>
    </xf>
    <xf numFmtId="0" fontId="6" fillId="22" borderId="6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23" borderId="2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center" wrapText="1"/>
    </xf>
    <xf numFmtId="0" fontId="5" fillId="23" borderId="5" xfId="0" applyFont="1" applyFill="1" applyBorder="1" applyAlignment="1">
      <alignment horizontal="center" vertical="center"/>
    </xf>
    <xf numFmtId="0" fontId="6" fillId="18" borderId="6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6" fillId="19" borderId="1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 wrapText="1"/>
    </xf>
    <xf numFmtId="0" fontId="5" fillId="20" borderId="4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23" borderId="2" xfId="0" applyFont="1" applyFill="1" applyBorder="1" applyAlignment="1">
      <alignment horizontal="center" vertical="center" wrapText="1"/>
    </xf>
    <xf numFmtId="0" fontId="6" fillId="23" borderId="5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19" borderId="3" xfId="0" applyFont="1" applyFill="1" applyBorder="1" applyAlignment="1">
      <alignment horizontal="center" vertical="center" wrapText="1"/>
    </xf>
    <xf numFmtId="0" fontId="6" fillId="18" borderId="4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/>
    </xf>
    <xf numFmtId="0" fontId="5" fillId="19" borderId="1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/>
    </xf>
    <xf numFmtId="0" fontId="8" fillId="19" borderId="2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/>
    </xf>
    <xf numFmtId="0" fontId="6" fillId="23" borderId="2" xfId="0" applyFont="1" applyFill="1" applyBorder="1" applyAlignment="1">
      <alignment horizontal="center" vertical="center" wrapText="1"/>
    </xf>
    <xf numFmtId="0" fontId="6" fillId="23" borderId="1" xfId="0" applyFont="1" applyFill="1" applyBorder="1" applyAlignment="1">
      <alignment horizontal="center" vertical="center"/>
    </xf>
    <xf numFmtId="0" fontId="8" fillId="20" borderId="2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 wrapText="1"/>
    </xf>
    <xf numFmtId="0" fontId="6" fillId="24" borderId="2" xfId="0" applyFont="1" applyFill="1" applyBorder="1" applyAlignment="1">
      <alignment horizontal="center" vertical="center" wrapText="1"/>
    </xf>
    <xf numFmtId="0" fontId="8" fillId="24" borderId="1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8" fillId="20" borderId="3" xfId="0" applyFont="1" applyFill="1" applyBorder="1" applyAlignment="1">
      <alignment horizontal="center" vertical="center" wrapText="1"/>
    </xf>
    <xf numFmtId="0" fontId="6" fillId="24" borderId="3" xfId="0" applyFont="1" applyFill="1" applyBorder="1" applyAlignment="1">
      <alignment horizontal="center" vertical="center" wrapText="1"/>
    </xf>
    <xf numFmtId="0" fontId="8" fillId="19" borderId="4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6" fillId="23" borderId="4" xfId="0" applyFont="1" applyFill="1" applyBorder="1" applyAlignment="1">
      <alignment horizontal="center" vertical="center" wrapText="1"/>
    </xf>
    <xf numFmtId="0" fontId="8" fillId="20" borderId="4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 wrapText="1"/>
    </xf>
    <xf numFmtId="0" fontId="6" fillId="24" borderId="4" xfId="0" applyFont="1" applyFill="1" applyBorder="1" applyAlignment="1">
      <alignment horizontal="center" vertical="center" wrapText="1"/>
    </xf>
    <xf numFmtId="0" fontId="8" fillId="2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8" fillId="24" borderId="3" xfId="0" applyFont="1" applyFill="1" applyBorder="1" applyAlignment="1">
      <alignment horizontal="center" vertical="center" wrapText="1"/>
    </xf>
    <xf numFmtId="0" fontId="8" fillId="18" borderId="3" xfId="0" applyFont="1" applyFill="1" applyBorder="1" applyAlignment="1">
      <alignment horizontal="center" vertical="center" wrapText="1"/>
    </xf>
    <xf numFmtId="0" fontId="8" fillId="24" borderId="4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/>
    </xf>
    <xf numFmtId="0" fontId="8" fillId="23" borderId="2" xfId="0" applyFon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8" fillId="23" borderId="3" xfId="0" applyFont="1" applyFill="1" applyBorder="1" applyAlignment="1">
      <alignment horizontal="center" vertical="center" wrapText="1"/>
    </xf>
    <xf numFmtId="0" fontId="5" fillId="21" borderId="3" xfId="0" applyFont="1" applyFill="1" applyBorder="1" applyAlignment="1">
      <alignment horizontal="center" vertical="center" wrapText="1"/>
    </xf>
    <xf numFmtId="0" fontId="8" fillId="15" borderId="3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23" borderId="4" xfId="0" applyFont="1" applyFill="1" applyBorder="1" applyAlignment="1">
      <alignment horizontal="center" vertical="center" wrapText="1"/>
    </xf>
    <xf numFmtId="0" fontId="8" fillId="23" borderId="1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/>
    </xf>
    <xf numFmtId="0" fontId="5" fillId="21" borderId="1" xfId="0" applyFont="1" applyFill="1" applyBorder="1" applyAlignment="1">
      <alignment horizontal="center" vertical="center" wrapText="1"/>
    </xf>
    <xf numFmtId="0" fontId="8" fillId="25" borderId="2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/>
    </xf>
    <xf numFmtId="0" fontId="8" fillId="25" borderId="3" xfId="0" applyFont="1" applyFill="1" applyBorder="1" applyAlignment="1">
      <alignment horizontal="center" vertical="center" wrapText="1"/>
    </xf>
    <xf numFmtId="0" fontId="5" fillId="20" borderId="6" xfId="0" applyFont="1" applyFill="1" applyBorder="1" applyAlignment="1">
      <alignment horizontal="center"/>
    </xf>
    <xf numFmtId="0" fontId="8" fillId="25" borderId="4" xfId="0" applyFont="1" applyFill="1" applyBorder="1" applyAlignment="1">
      <alignment horizontal="center" vertical="center" wrapText="1"/>
    </xf>
    <xf numFmtId="0" fontId="8" fillId="25" borderId="1" xfId="0" applyFont="1" applyFill="1" applyBorder="1" applyAlignment="1">
      <alignment horizontal="center" vertical="center" wrapText="1"/>
    </xf>
    <xf numFmtId="0" fontId="5" fillId="25" borderId="2" xfId="0" applyFont="1" applyFill="1" applyBorder="1" applyAlignment="1">
      <alignment horizontal="center" vertical="center" wrapText="1"/>
    </xf>
    <xf numFmtId="0" fontId="6" fillId="25" borderId="1" xfId="0" applyFont="1" applyFill="1" applyBorder="1" applyAlignment="1">
      <alignment horizontal="center" vertical="center" wrapText="1"/>
    </xf>
    <xf numFmtId="0" fontId="6" fillId="18" borderId="1" xfId="0" applyFont="1" applyFill="1" applyBorder="1" applyAlignment="1">
      <alignment horizontal="center" vertical="center"/>
    </xf>
    <xf numFmtId="0" fontId="5" fillId="25" borderId="3" xfId="0" applyFont="1" applyFill="1" applyBorder="1" applyAlignment="1">
      <alignment horizontal="center" vertical="center" wrapText="1"/>
    </xf>
    <xf numFmtId="0" fontId="5" fillId="25" borderId="4" xfId="0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center" vertical="center" wrapText="1"/>
    </xf>
    <xf numFmtId="0" fontId="8" fillId="1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18" borderId="2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18" borderId="3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1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20" borderId="10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15" borderId="11" xfId="0" applyFont="1" applyFill="1" applyBorder="1" applyAlignment="1">
      <alignment horizontal="center" vertical="center" wrapText="1"/>
    </xf>
    <xf numFmtId="0" fontId="6" fillId="20" borderId="12" xfId="0" applyFont="1" applyFill="1" applyBorder="1" applyAlignment="1">
      <alignment horizontal="center" vertical="center" wrapText="1"/>
    </xf>
    <xf numFmtId="0" fontId="6" fillId="20" borderId="13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6" fillId="26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6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27" borderId="7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27" borderId="3" xfId="0" applyFont="1" applyFill="1" applyBorder="1" applyAlignment="1">
      <alignment horizontal="center" vertical="center" wrapText="1"/>
    </xf>
    <xf numFmtId="0" fontId="6" fillId="16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 wrapText="1"/>
    </xf>
    <xf numFmtId="0" fontId="6" fillId="28" borderId="6" xfId="0" applyFont="1" applyFill="1" applyBorder="1" applyAlignment="1">
      <alignment horizontal="center" vertical="center" wrapText="1"/>
    </xf>
    <xf numFmtId="0" fontId="6" fillId="28" borderId="5" xfId="0" applyFont="1" applyFill="1" applyBorder="1" applyAlignment="1">
      <alignment horizontal="center" vertical="center" wrapText="1"/>
    </xf>
    <xf numFmtId="0" fontId="6" fillId="29" borderId="2" xfId="0" applyFont="1" applyFill="1" applyBorder="1" applyAlignment="1">
      <alignment horizontal="center" vertical="center" wrapText="1"/>
    </xf>
    <xf numFmtId="0" fontId="6" fillId="29" borderId="6" xfId="0" applyFont="1" applyFill="1" applyBorder="1" applyAlignment="1">
      <alignment horizontal="center" vertical="center" wrapText="1"/>
    </xf>
    <xf numFmtId="0" fontId="6" fillId="28" borderId="4" xfId="0" applyFont="1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 wrapText="1"/>
    </xf>
    <xf numFmtId="0" fontId="6" fillId="29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9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6" fillId="29" borderId="1" xfId="0" applyFont="1" applyFill="1" applyBorder="1" applyAlignment="1">
      <alignment horizontal="center" vertical="center" wrapText="1"/>
    </xf>
    <xf numFmtId="0" fontId="6" fillId="30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6" fillId="2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3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23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20" borderId="7" xfId="0" applyFont="1" applyFill="1" applyBorder="1" applyAlignment="1">
      <alignment horizontal="center" vertical="center" wrapText="1"/>
    </xf>
    <xf numFmtId="0" fontId="6" fillId="19" borderId="7" xfId="0" applyFont="1" applyFill="1" applyBorder="1" applyAlignment="1">
      <alignment horizontal="center" vertical="center" wrapText="1"/>
    </xf>
    <xf numFmtId="0" fontId="6" fillId="31" borderId="2" xfId="0" applyFont="1" applyFill="1" applyBorder="1" applyAlignment="1">
      <alignment horizontal="center" vertical="center" wrapText="1"/>
    </xf>
    <xf numFmtId="0" fontId="6" fillId="31" borderId="1" xfId="0" applyFont="1" applyFill="1" applyBorder="1" applyAlignment="1">
      <alignment horizontal="center" vertical="center" wrapText="1"/>
    </xf>
    <xf numFmtId="0" fontId="6" fillId="31" borderId="3" xfId="0" applyFont="1" applyFill="1" applyBorder="1" applyAlignment="1">
      <alignment horizontal="center" vertical="center" wrapText="1"/>
    </xf>
    <xf numFmtId="0" fontId="6" fillId="31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2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D:\Carpetas%20Acceso%20Informacion\Direcccion%20EAE\2PO2023\Informaci&#243;n%20Programaci&#243;n%202PO2023_Docentes_EAE\Distributivo_Horarios_por%20semestre_docentes_Presencial_Semipresencial\PAG%202PO2023%20-Cambiado_horarios_DOCENTES_Actual_2023CORREGIDO_completo_26%20JULIO-16h30.xlsx" TargetMode="External"/><Relationship Id="rId2" Type="http://schemas.microsoft.com/office/2019/04/relationships/externalLinkLongPath" Target="/Carpetas%20Acceso%20Informacion/Direcccion%20EAE/2PO2023/Informaci&#243;n%20Programaci&#243;n%202PO2023_Docentes_EAE/Distributivo_Horarios_por%20semestre_docentes_Presencial_Semipresencial/PAG%202PO2023%20-Cambiado_horarios_DOCENTES_Actual_2023CORREGIDO_completo_26%20JULIO-16h30.xlsx?869E73EF" TargetMode="External"/><Relationship Id="rId1" Type="http://schemas.openxmlformats.org/officeDocument/2006/relationships/externalLinkPath" Target="file:///\\869E73EF\PAG%202PO2023%20-Cambiado_horarios_DOCENTES_Actual_2023CORREGIDO_completo_26%20JULIO-16h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UAA"/>
      <sheetName val="Horario Docenetes - EAE"/>
      <sheetName val="SEMI 1NIVEL2PO2023"/>
      <sheetName val="SEMI 2NIVEL2PO2023"/>
      <sheetName val="SEMI 3NIVEL2PO2023"/>
      <sheetName val="SEMI 4NIVEL2PO2023"/>
      <sheetName val="SEMI 5NIVEL2PO2023"/>
      <sheetName val="SEMI 6NIVEL 2PO2023"/>
      <sheetName val="Hoja1"/>
    </sheetNames>
    <sheetDataSet>
      <sheetData sheetId="0" refreshError="1">
        <row r="2">
          <cell r="I2">
            <v>6952</v>
          </cell>
        </row>
        <row r="3">
          <cell r="I3">
            <v>6955</v>
          </cell>
        </row>
        <row r="4">
          <cell r="I4">
            <v>6958</v>
          </cell>
        </row>
        <row r="5">
          <cell r="I5">
            <v>6962</v>
          </cell>
        </row>
        <row r="6">
          <cell r="I6">
            <v>6964</v>
          </cell>
        </row>
        <row r="7">
          <cell r="I7">
            <v>6966</v>
          </cell>
        </row>
        <row r="10">
          <cell r="I10">
            <v>6968</v>
          </cell>
        </row>
        <row r="11">
          <cell r="I11">
            <v>6969</v>
          </cell>
        </row>
        <row r="12">
          <cell r="I12">
            <v>6971</v>
          </cell>
        </row>
        <row r="18">
          <cell r="I18">
            <v>6972</v>
          </cell>
        </row>
        <row r="19">
          <cell r="I19">
            <v>6973</v>
          </cell>
        </row>
        <row r="26">
          <cell r="I26">
            <v>6974</v>
          </cell>
        </row>
        <row r="28">
          <cell r="I28">
            <v>6976</v>
          </cell>
        </row>
        <row r="29">
          <cell r="I29">
            <v>6977</v>
          </cell>
        </row>
        <row r="30">
          <cell r="I30">
            <v>6979</v>
          </cell>
        </row>
        <row r="31">
          <cell r="I31">
            <v>6981</v>
          </cell>
        </row>
        <row r="32">
          <cell r="I32">
            <v>6982</v>
          </cell>
        </row>
        <row r="35">
          <cell r="I35">
            <v>6983</v>
          </cell>
        </row>
        <row r="36">
          <cell r="I36">
            <v>6984</v>
          </cell>
        </row>
        <row r="37">
          <cell r="I37">
            <v>6985</v>
          </cell>
        </row>
        <row r="38">
          <cell r="I38">
            <v>6986</v>
          </cell>
        </row>
        <row r="39">
          <cell r="I39">
            <v>6988</v>
          </cell>
        </row>
        <row r="42">
          <cell r="I42">
            <v>6989</v>
          </cell>
        </row>
        <row r="43">
          <cell r="I43">
            <v>6991</v>
          </cell>
        </row>
        <row r="44">
          <cell r="I44">
            <v>6994</v>
          </cell>
        </row>
        <row r="45">
          <cell r="I45">
            <v>6997</v>
          </cell>
        </row>
        <row r="46">
          <cell r="I46">
            <v>6999</v>
          </cell>
        </row>
        <row r="47">
          <cell r="I47">
            <v>7002</v>
          </cell>
        </row>
        <row r="49">
          <cell r="I49">
            <v>7004</v>
          </cell>
        </row>
        <row r="50">
          <cell r="I50">
            <v>7006</v>
          </cell>
        </row>
        <row r="51">
          <cell r="I51">
            <v>7007</v>
          </cell>
        </row>
        <row r="52">
          <cell r="I52">
            <v>7009</v>
          </cell>
        </row>
        <row r="59">
          <cell r="I59">
            <v>7011</v>
          </cell>
        </row>
        <row r="60">
          <cell r="I60">
            <v>7012</v>
          </cell>
        </row>
        <row r="61">
          <cell r="I61">
            <v>7013</v>
          </cell>
        </row>
        <row r="62">
          <cell r="I62">
            <v>7014</v>
          </cell>
        </row>
        <row r="67">
          <cell r="I67">
            <v>7016</v>
          </cell>
        </row>
        <row r="69">
          <cell r="I69">
            <v>7019</v>
          </cell>
        </row>
        <row r="70">
          <cell r="I70">
            <v>7020</v>
          </cell>
        </row>
        <row r="71">
          <cell r="I71">
            <v>7021</v>
          </cell>
        </row>
        <row r="72">
          <cell r="I72">
            <v>7023</v>
          </cell>
        </row>
        <row r="75">
          <cell r="I75">
            <v>7024</v>
          </cell>
        </row>
        <row r="76">
          <cell r="I76">
            <v>7025</v>
          </cell>
        </row>
        <row r="77">
          <cell r="I77">
            <v>7026</v>
          </cell>
        </row>
        <row r="78">
          <cell r="I78">
            <v>7027</v>
          </cell>
        </row>
        <row r="79">
          <cell r="I79">
            <v>7029</v>
          </cell>
        </row>
        <row r="82">
          <cell r="I82">
            <v>7035</v>
          </cell>
        </row>
        <row r="86">
          <cell r="I86">
            <v>7037</v>
          </cell>
        </row>
        <row r="87">
          <cell r="I87">
            <v>7038</v>
          </cell>
        </row>
        <row r="88">
          <cell r="I88">
            <v>7040</v>
          </cell>
        </row>
        <row r="89">
          <cell r="I89">
            <v>7042</v>
          </cell>
        </row>
        <row r="90">
          <cell r="I90">
            <v>7043</v>
          </cell>
        </row>
        <row r="93">
          <cell r="I93">
            <v>7044</v>
          </cell>
        </row>
        <row r="94">
          <cell r="I94">
            <v>7045</v>
          </cell>
        </row>
        <row r="95">
          <cell r="I95">
            <v>7046</v>
          </cell>
        </row>
        <row r="96">
          <cell r="I96">
            <v>7067</v>
          </cell>
        </row>
        <row r="97">
          <cell r="I97">
            <v>7068</v>
          </cell>
        </row>
        <row r="98">
          <cell r="I98">
            <v>7070</v>
          </cell>
        </row>
        <row r="102">
          <cell r="I102">
            <v>7073</v>
          </cell>
        </row>
        <row r="103">
          <cell r="I103">
            <v>7074</v>
          </cell>
        </row>
        <row r="104">
          <cell r="I104">
            <v>7075</v>
          </cell>
        </row>
        <row r="105">
          <cell r="I105">
            <v>7076</v>
          </cell>
        </row>
        <row r="106">
          <cell r="I106">
            <v>7077</v>
          </cell>
        </row>
        <row r="109">
          <cell r="I109">
            <v>7078</v>
          </cell>
        </row>
        <row r="110">
          <cell r="I110">
            <v>7080</v>
          </cell>
        </row>
        <row r="111">
          <cell r="I111">
            <v>7081</v>
          </cell>
        </row>
        <row r="112">
          <cell r="I112">
            <v>7083</v>
          </cell>
        </row>
        <row r="113">
          <cell r="I113">
            <v>7084</v>
          </cell>
        </row>
        <row r="114">
          <cell r="I114">
            <v>7085</v>
          </cell>
        </row>
        <row r="117">
          <cell r="I117">
            <v>7087</v>
          </cell>
        </row>
        <row r="118">
          <cell r="I118">
            <v>7088</v>
          </cell>
        </row>
        <row r="119">
          <cell r="I119">
            <v>7089</v>
          </cell>
        </row>
        <row r="133">
          <cell r="I133">
            <v>7090</v>
          </cell>
        </row>
        <row r="134">
          <cell r="I134">
            <v>7092</v>
          </cell>
        </row>
        <row r="135">
          <cell r="I135">
            <v>7093</v>
          </cell>
        </row>
        <row r="136">
          <cell r="I136">
            <v>7094</v>
          </cell>
        </row>
        <row r="141">
          <cell r="I141">
            <v>7097</v>
          </cell>
        </row>
        <row r="143">
          <cell r="I143">
            <v>7099</v>
          </cell>
        </row>
        <row r="144">
          <cell r="I144">
            <v>7101</v>
          </cell>
        </row>
        <row r="145">
          <cell r="I145">
            <v>7102</v>
          </cell>
        </row>
        <row r="149">
          <cell r="I149">
            <v>7103</v>
          </cell>
        </row>
        <row r="150">
          <cell r="I150">
            <v>7119</v>
          </cell>
        </row>
        <row r="151">
          <cell r="I151">
            <v>7121</v>
          </cell>
        </row>
        <row r="158">
          <cell r="I158">
            <v>7123</v>
          </cell>
        </row>
        <row r="159">
          <cell r="I159">
            <v>7125</v>
          </cell>
        </row>
        <row r="160">
          <cell r="I160">
            <v>7127</v>
          </cell>
        </row>
        <row r="161">
          <cell r="I161">
            <v>7135</v>
          </cell>
        </row>
        <row r="162">
          <cell r="I162">
            <v>7138</v>
          </cell>
        </row>
        <row r="167">
          <cell r="I167">
            <v>7139</v>
          </cell>
        </row>
        <row r="168">
          <cell r="I168">
            <v>7141</v>
          </cell>
        </row>
        <row r="169">
          <cell r="I169">
            <v>7143</v>
          </cell>
        </row>
        <row r="170">
          <cell r="I170">
            <v>7153</v>
          </cell>
        </row>
        <row r="185">
          <cell r="I185">
            <v>7206</v>
          </cell>
        </row>
        <row r="201">
          <cell r="I201">
            <v>7199</v>
          </cell>
        </row>
        <row r="209">
          <cell r="I209">
            <v>7198</v>
          </cell>
        </row>
        <row r="210">
          <cell r="I210">
            <v>7197</v>
          </cell>
        </row>
        <row r="223">
          <cell r="I223">
            <v>7155</v>
          </cell>
        </row>
        <row r="224">
          <cell r="I224">
            <v>7156</v>
          </cell>
        </row>
        <row r="225">
          <cell r="I225">
            <v>7157</v>
          </cell>
        </row>
        <row r="233">
          <cell r="I233">
            <v>7158</v>
          </cell>
        </row>
        <row r="234">
          <cell r="I234">
            <v>7159</v>
          </cell>
        </row>
        <row r="241">
          <cell r="I241">
            <v>7160</v>
          </cell>
        </row>
        <row r="249">
          <cell r="I249">
            <v>7161</v>
          </cell>
        </row>
        <row r="257">
          <cell r="I257">
            <v>7162</v>
          </cell>
        </row>
        <row r="258">
          <cell r="I258">
            <v>7193</v>
          </cell>
        </row>
        <row r="272">
          <cell r="I272">
            <v>7163</v>
          </cell>
        </row>
        <row r="273">
          <cell r="I273">
            <v>7165</v>
          </cell>
        </row>
        <row r="280">
          <cell r="I280">
            <v>7166</v>
          </cell>
        </row>
        <row r="281">
          <cell r="I281">
            <v>7167</v>
          </cell>
        </row>
        <row r="287">
          <cell r="I287">
            <v>7201</v>
          </cell>
        </row>
        <row r="288">
          <cell r="I288">
            <v>7202</v>
          </cell>
        </row>
        <row r="296">
          <cell r="I296">
            <v>7208</v>
          </cell>
        </row>
        <row r="304">
          <cell r="I304">
            <v>7205</v>
          </cell>
        </row>
        <row r="312">
          <cell r="I312">
            <v>7204</v>
          </cell>
        </row>
        <row r="319">
          <cell r="I319">
            <v>7203</v>
          </cell>
        </row>
        <row r="328">
          <cell r="I328">
            <v>6880</v>
          </cell>
        </row>
        <row r="329">
          <cell r="I329">
            <v>6881</v>
          </cell>
        </row>
        <row r="332">
          <cell r="I332">
            <v>6978</v>
          </cell>
        </row>
        <row r="335">
          <cell r="I335">
            <v>7000</v>
          </cell>
        </row>
        <row r="336">
          <cell r="I336">
            <v>6995</v>
          </cell>
        </row>
        <row r="337">
          <cell r="I337">
            <v>7018</v>
          </cell>
        </row>
        <row r="338">
          <cell r="I338">
            <v>7022</v>
          </cell>
        </row>
        <row r="339">
          <cell r="I339">
            <v>7028</v>
          </cell>
        </row>
        <row r="340">
          <cell r="I340">
            <v>7030</v>
          </cell>
        </row>
        <row r="342">
          <cell r="I342">
            <v>6987</v>
          </cell>
        </row>
        <row r="345">
          <cell r="I345">
            <v>7565</v>
          </cell>
        </row>
        <row r="346">
          <cell r="I346">
            <v>7588</v>
          </cell>
        </row>
        <row r="347">
          <cell r="I347">
            <v>7590</v>
          </cell>
        </row>
        <row r="348">
          <cell r="I348">
            <v>7593</v>
          </cell>
        </row>
        <row r="350">
          <cell r="I350">
            <v>6247</v>
          </cell>
        </row>
        <row r="351">
          <cell r="I351">
            <v>6250</v>
          </cell>
        </row>
        <row r="352">
          <cell r="I352">
            <v>6252</v>
          </cell>
        </row>
        <row r="353">
          <cell r="I353">
            <v>6262</v>
          </cell>
        </row>
        <row r="354">
          <cell r="I354">
            <v>6262</v>
          </cell>
        </row>
        <row r="359">
          <cell r="I359">
            <v>6244</v>
          </cell>
        </row>
        <row r="360">
          <cell r="I360">
            <v>6246</v>
          </cell>
        </row>
        <row r="363">
          <cell r="I363">
            <v>7182</v>
          </cell>
        </row>
        <row r="364">
          <cell r="I364">
            <v>7183</v>
          </cell>
        </row>
        <row r="365">
          <cell r="I365">
            <v>7184</v>
          </cell>
        </row>
        <row r="366">
          <cell r="I366">
            <v>7186</v>
          </cell>
        </row>
        <row r="367">
          <cell r="I367">
            <v>7187</v>
          </cell>
        </row>
        <row r="368">
          <cell r="I368">
            <v>7188</v>
          </cell>
        </row>
        <row r="369">
          <cell r="I369">
            <v>7189</v>
          </cell>
        </row>
        <row r="371">
          <cell r="I371">
            <v>7191</v>
          </cell>
        </row>
        <row r="372">
          <cell r="I372">
            <v>7192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1DCBB-D918-468B-AF77-BE4B26C198E7}">
  <dimension ref="A2:X514"/>
  <sheetViews>
    <sheetView tabSelected="1" view="pageBreakPreview" topLeftCell="A473" zoomScale="110" zoomScaleNormal="100" zoomScaleSheetLayoutView="110" workbookViewId="0">
      <selection activeCell="J511" sqref="J511:J512"/>
    </sheetView>
  </sheetViews>
  <sheetFormatPr baseColWidth="10" defaultColWidth="11.42578125" defaultRowHeight="15" x14ac:dyDescent="0.25"/>
  <cols>
    <col min="1" max="1" width="10.140625" style="16" customWidth="1"/>
    <col min="2" max="2" width="20.28515625" style="4" customWidth="1"/>
    <col min="3" max="3" width="3.42578125" style="4" customWidth="1"/>
    <col min="4" max="4" width="19.140625" style="5" customWidth="1"/>
    <col min="5" max="5" width="3.28515625" style="4" customWidth="1"/>
    <col min="6" max="6" width="19.42578125" style="4" customWidth="1"/>
    <col min="7" max="7" width="3.85546875" style="4" customWidth="1"/>
    <col min="8" max="8" width="24.42578125" style="4" customWidth="1"/>
    <col min="9" max="9" width="2.42578125" style="4" customWidth="1"/>
    <col min="10" max="10" width="23.42578125" style="4" customWidth="1"/>
    <col min="11" max="11" width="2.42578125" style="2" customWidth="1"/>
    <col min="12" max="12" width="4.42578125" style="2" customWidth="1"/>
    <col min="13" max="15" width="11.42578125" style="2"/>
    <col min="16" max="16" width="3.7109375" style="4" customWidth="1"/>
    <col min="17" max="17" width="16" style="2" customWidth="1"/>
    <col min="18" max="18" width="4.85546875" style="2" customWidth="1"/>
    <col min="19" max="19" width="11.42578125" style="2"/>
    <col min="20" max="20" width="5.7109375" style="2" customWidth="1"/>
    <col min="21" max="21" width="11.42578125" style="2"/>
    <col min="22" max="22" width="5.42578125" style="2" customWidth="1"/>
    <col min="23" max="23" width="11.42578125" style="2"/>
    <col min="24" max="24" width="5.42578125" style="2" customWidth="1"/>
    <col min="25" max="16384" width="11.42578125" style="2"/>
  </cols>
  <sheetData>
    <row r="2" spans="1:14" ht="1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7" spans="1:14" x14ac:dyDescent="0.25">
      <c r="A7" s="3" t="s">
        <v>1</v>
      </c>
    </row>
    <row r="8" spans="1:14" x14ac:dyDescent="0.25">
      <c r="A8" s="3" t="s">
        <v>2</v>
      </c>
    </row>
    <row r="9" spans="1:14" x14ac:dyDescent="0.25">
      <c r="A9" s="6"/>
      <c r="B9" s="7" t="s">
        <v>3</v>
      </c>
      <c r="C9" s="7"/>
      <c r="D9" s="8" t="s">
        <v>4</v>
      </c>
      <c r="E9" s="7"/>
      <c r="F9" s="7" t="s">
        <v>5</v>
      </c>
      <c r="G9" s="7"/>
      <c r="H9" s="7" t="s">
        <v>6</v>
      </c>
      <c r="I9" s="7"/>
      <c r="J9" s="7" t="s">
        <v>7</v>
      </c>
      <c r="K9" s="9"/>
    </row>
    <row r="10" spans="1:14" ht="51" customHeight="1" x14ac:dyDescent="0.25">
      <c r="A10" s="10" t="s">
        <v>8</v>
      </c>
      <c r="B10" s="11" t="s">
        <v>9</v>
      </c>
      <c r="C10" s="12">
        <v>1</v>
      </c>
      <c r="D10" s="13" t="s">
        <v>10</v>
      </c>
      <c r="E10" s="13">
        <v>1</v>
      </c>
      <c r="F10" s="14"/>
      <c r="G10" s="14"/>
      <c r="H10" s="14"/>
      <c r="I10" s="14"/>
      <c r="J10" s="15" t="s">
        <v>11</v>
      </c>
      <c r="K10" s="15">
        <v>1</v>
      </c>
      <c r="L10" s="16"/>
      <c r="M10" s="17"/>
      <c r="N10" s="18"/>
    </row>
    <row r="11" spans="1:14" x14ac:dyDescent="0.25">
      <c r="A11" s="10" t="s">
        <v>12</v>
      </c>
      <c r="B11" s="19"/>
      <c r="C11" s="12">
        <v>1</v>
      </c>
      <c r="D11" s="13">
        <f>+[1]UAA!I337</f>
        <v>7018</v>
      </c>
      <c r="E11" s="20">
        <v>1</v>
      </c>
      <c r="F11" s="14"/>
      <c r="G11" s="14"/>
      <c r="H11" s="14"/>
      <c r="I11" s="14"/>
      <c r="J11" s="15">
        <f>+[1]UAA!I345</f>
        <v>7565</v>
      </c>
      <c r="K11" s="21">
        <v>1</v>
      </c>
      <c r="L11" s="16"/>
      <c r="M11" s="17"/>
      <c r="N11" s="18"/>
    </row>
    <row r="12" spans="1:14" ht="39.6" customHeight="1" x14ac:dyDescent="0.25">
      <c r="A12" s="10" t="s">
        <v>13</v>
      </c>
      <c r="B12" s="22"/>
      <c r="C12" s="12">
        <v>1</v>
      </c>
      <c r="D12" s="23" t="s">
        <v>14</v>
      </c>
      <c r="E12" s="23">
        <v>1</v>
      </c>
      <c r="F12" s="14"/>
      <c r="G12" s="14"/>
      <c r="H12" s="23" t="s">
        <v>15</v>
      </c>
      <c r="I12" s="23">
        <v>1</v>
      </c>
      <c r="J12" s="24"/>
      <c r="K12" s="14"/>
      <c r="L12" s="16"/>
    </row>
    <row r="13" spans="1:14" x14ac:dyDescent="0.25">
      <c r="A13" s="10" t="s">
        <v>16</v>
      </c>
      <c r="B13" s="25"/>
      <c r="C13" s="25"/>
      <c r="D13" s="23">
        <f>+[1]UAA!I59</f>
        <v>7011</v>
      </c>
      <c r="E13" s="23">
        <v>1</v>
      </c>
      <c r="F13" s="26" t="s">
        <v>17</v>
      </c>
      <c r="G13" s="27">
        <v>1</v>
      </c>
      <c r="H13" s="23">
        <f>+[1]UAA!I59</f>
        <v>7011</v>
      </c>
      <c r="I13" s="23">
        <v>1</v>
      </c>
      <c r="J13" s="24"/>
      <c r="K13" s="14"/>
      <c r="L13" s="16"/>
    </row>
    <row r="14" spans="1:14" ht="44.45" customHeight="1" x14ac:dyDescent="0.25">
      <c r="A14" s="10" t="s">
        <v>18</v>
      </c>
      <c r="B14" s="25"/>
      <c r="C14" s="25"/>
      <c r="D14" s="28" t="s">
        <v>19</v>
      </c>
      <c r="E14" s="28">
        <v>1</v>
      </c>
      <c r="F14" s="26"/>
      <c r="G14" s="27">
        <v>1</v>
      </c>
      <c r="H14" s="28" t="s">
        <v>19</v>
      </c>
      <c r="I14" s="28">
        <v>1</v>
      </c>
      <c r="J14" s="24"/>
      <c r="K14" s="14"/>
      <c r="L14" s="16"/>
    </row>
    <row r="15" spans="1:14" ht="29.25" customHeight="1" x14ac:dyDescent="0.25">
      <c r="A15" s="10" t="s">
        <v>20</v>
      </c>
      <c r="B15" s="14"/>
      <c r="C15" s="10"/>
      <c r="D15" s="28">
        <f>+[1]UAA!I144</f>
        <v>7101</v>
      </c>
      <c r="E15" s="28">
        <v>1</v>
      </c>
      <c r="F15" s="27">
        <f>+[1]UAA!I75</f>
        <v>7024</v>
      </c>
      <c r="G15" s="27">
        <v>1</v>
      </c>
      <c r="H15" s="28">
        <f>+[1]UAA!I144</f>
        <v>7101</v>
      </c>
      <c r="I15" s="28">
        <v>1</v>
      </c>
      <c r="J15" s="24"/>
      <c r="K15" s="14"/>
      <c r="L15" s="16"/>
    </row>
    <row r="16" spans="1:14" x14ac:dyDescent="0.25">
      <c r="A16" s="10"/>
      <c r="B16" s="29"/>
      <c r="C16" s="29"/>
      <c r="D16" s="10"/>
      <c r="E16" s="29"/>
      <c r="F16" s="29"/>
      <c r="G16" s="29"/>
      <c r="H16" s="29"/>
      <c r="I16" s="29"/>
      <c r="J16" s="29"/>
      <c r="K16" s="30"/>
      <c r="L16" s="16"/>
    </row>
    <row r="17" spans="1:24" x14ac:dyDescent="0.25">
      <c r="A17" s="31" t="s">
        <v>21</v>
      </c>
      <c r="B17" s="14"/>
      <c r="C17" s="14"/>
      <c r="D17" s="14"/>
      <c r="E17" s="14"/>
      <c r="F17" s="14"/>
      <c r="G17" s="14"/>
      <c r="H17" s="31"/>
      <c r="I17" s="14"/>
      <c r="J17" s="24"/>
      <c r="K17" s="14"/>
      <c r="L17" s="16"/>
    </row>
    <row r="18" spans="1:24" x14ac:dyDescent="0.25">
      <c r="A18" s="31" t="s">
        <v>22</v>
      </c>
      <c r="B18" s="14"/>
      <c r="C18" s="31"/>
      <c r="D18" s="14"/>
      <c r="E18" s="14"/>
      <c r="F18" s="14"/>
      <c r="G18" s="14"/>
      <c r="H18" s="14"/>
      <c r="I18" s="14"/>
      <c r="J18" s="24"/>
      <c r="K18" s="14"/>
      <c r="L18" s="16"/>
    </row>
    <row r="19" spans="1:24" x14ac:dyDescent="0.25">
      <c r="A19" s="31" t="s">
        <v>23</v>
      </c>
      <c r="B19" s="14"/>
      <c r="C19" s="31"/>
      <c r="D19" s="14"/>
      <c r="E19" s="14"/>
      <c r="F19" s="14"/>
      <c r="G19" s="14"/>
      <c r="H19" s="14"/>
      <c r="I19" s="14"/>
      <c r="J19" s="14"/>
      <c r="K19" s="31"/>
      <c r="L19" s="16"/>
    </row>
    <row r="20" spans="1:24" x14ac:dyDescent="0.25">
      <c r="A20" s="10" t="s">
        <v>24</v>
      </c>
      <c r="B20" s="31"/>
      <c r="C20" s="14"/>
      <c r="D20" s="14"/>
      <c r="E20" s="14"/>
      <c r="F20" s="29"/>
      <c r="G20" s="29"/>
      <c r="H20" s="14"/>
      <c r="I20" s="14"/>
      <c r="J20" s="14"/>
      <c r="K20" s="31"/>
      <c r="L20" s="16"/>
    </row>
    <row r="21" spans="1:24" x14ac:dyDescent="0.25">
      <c r="A21" s="10" t="s">
        <v>25</v>
      </c>
      <c r="B21" s="32"/>
      <c r="C21" s="14"/>
      <c r="D21" s="14"/>
      <c r="E21" s="14"/>
      <c r="F21" s="29"/>
      <c r="G21" s="29"/>
      <c r="H21" s="14"/>
      <c r="I21" s="14"/>
      <c r="J21" s="14"/>
      <c r="K21" s="31"/>
      <c r="L21" s="16"/>
    </row>
    <row r="22" spans="1:24" x14ac:dyDescent="0.25">
      <c r="A22" s="10" t="s">
        <v>26</v>
      </c>
      <c r="B22" s="14"/>
      <c r="C22" s="14"/>
      <c r="D22" s="14"/>
      <c r="E22" s="14"/>
      <c r="F22" s="29"/>
      <c r="G22" s="29"/>
      <c r="H22" s="14"/>
      <c r="I22" s="14"/>
      <c r="J22" s="14"/>
      <c r="K22" s="33"/>
      <c r="L22" s="16"/>
    </row>
    <row r="23" spans="1:24" x14ac:dyDescent="0.25">
      <c r="A23" s="10" t="s">
        <v>27</v>
      </c>
      <c r="B23" s="14"/>
      <c r="C23" s="14"/>
      <c r="D23" s="14"/>
      <c r="E23" s="14"/>
      <c r="F23" s="29"/>
      <c r="G23" s="29"/>
      <c r="H23" s="14"/>
      <c r="I23" s="14"/>
      <c r="J23" s="14"/>
      <c r="K23" s="33"/>
      <c r="L23" s="16"/>
    </row>
    <row r="24" spans="1:24" x14ac:dyDescent="0.25">
      <c r="A24" s="34"/>
      <c r="B24" s="18"/>
      <c r="C24" s="18">
        <f>SUM(C10:C23)</f>
        <v>3</v>
      </c>
      <c r="D24" s="18"/>
      <c r="E24" s="18">
        <f>SUM(E10:E23)</f>
        <v>6</v>
      </c>
      <c r="F24" s="35"/>
      <c r="G24" s="18">
        <f>SUM(G10:G23)</f>
        <v>3</v>
      </c>
      <c r="H24" s="18"/>
      <c r="I24" s="18">
        <f>SUM(I10:I23)</f>
        <v>4</v>
      </c>
      <c r="J24" s="18"/>
      <c r="K24" s="18">
        <f>SUM(K10:K23)</f>
        <v>2</v>
      </c>
      <c r="L24" s="16">
        <f>SUM(C24:K24)</f>
        <v>18</v>
      </c>
    </row>
    <row r="25" spans="1:24" x14ac:dyDescent="0.25">
      <c r="A25" s="3" t="s">
        <v>1</v>
      </c>
      <c r="B25" s="36"/>
      <c r="C25" s="36"/>
      <c r="D25" s="37"/>
      <c r="E25" s="36"/>
      <c r="F25" s="36"/>
      <c r="G25" s="36"/>
      <c r="H25" s="36"/>
      <c r="I25" s="36"/>
      <c r="J25" s="36"/>
      <c r="K25" s="16"/>
      <c r="L25" s="16"/>
      <c r="N25" s="34"/>
      <c r="O25" s="38"/>
      <c r="P25" s="18"/>
      <c r="Q25" s="38"/>
      <c r="R25" s="18"/>
      <c r="S25" s="39"/>
      <c r="T25" s="18"/>
      <c r="U25" s="38"/>
      <c r="V25" s="18"/>
      <c r="W25" s="18"/>
      <c r="X25" s="18"/>
    </row>
    <row r="26" spans="1:24" x14ac:dyDescent="0.25">
      <c r="A26" s="3" t="s">
        <v>28</v>
      </c>
      <c r="B26" s="36"/>
      <c r="C26" s="36"/>
      <c r="D26" s="37"/>
      <c r="E26" s="36"/>
      <c r="F26" s="36"/>
      <c r="G26" s="36"/>
      <c r="H26" s="36"/>
      <c r="I26" s="36"/>
      <c r="J26" s="36"/>
      <c r="K26" s="16"/>
      <c r="L26" s="16"/>
      <c r="N26" s="34"/>
      <c r="O26" s="38"/>
      <c r="P26" s="18"/>
      <c r="Q26" s="38"/>
      <c r="R26" s="18"/>
      <c r="S26" s="39"/>
      <c r="T26" s="18"/>
      <c r="U26" s="38"/>
      <c r="V26" s="18"/>
      <c r="W26" s="18"/>
      <c r="X26" s="18"/>
    </row>
    <row r="27" spans="1:24" x14ac:dyDescent="0.25">
      <c r="A27" s="6"/>
      <c r="B27" s="7" t="s">
        <v>3</v>
      </c>
      <c r="C27" s="7"/>
      <c r="D27" s="8" t="s">
        <v>4</v>
      </c>
      <c r="E27" s="7"/>
      <c r="F27" s="7" t="s">
        <v>5</v>
      </c>
      <c r="G27" s="7"/>
      <c r="H27" s="7" t="s">
        <v>6</v>
      </c>
      <c r="I27" s="7"/>
      <c r="J27" s="7" t="s">
        <v>7</v>
      </c>
      <c r="K27" s="40"/>
      <c r="L27" s="16"/>
      <c r="N27" s="34"/>
      <c r="O27" s="38"/>
      <c r="P27" s="18"/>
      <c r="Q27" s="38"/>
      <c r="R27" s="18"/>
      <c r="S27" s="39"/>
      <c r="T27" s="18"/>
      <c r="U27" s="38"/>
      <c r="V27" s="18"/>
      <c r="W27" s="18"/>
      <c r="X27" s="18"/>
    </row>
    <row r="28" spans="1:24" ht="45" customHeight="1" x14ac:dyDescent="0.25">
      <c r="A28" s="10" t="s">
        <v>8</v>
      </c>
      <c r="B28" s="41" t="s">
        <v>29</v>
      </c>
      <c r="C28" s="27">
        <v>1</v>
      </c>
      <c r="D28" s="42" t="s">
        <v>30</v>
      </c>
      <c r="E28" s="28">
        <v>1</v>
      </c>
      <c r="F28" s="43" t="s">
        <v>31</v>
      </c>
      <c r="G28" s="15">
        <v>1</v>
      </c>
      <c r="H28" s="42" t="s">
        <v>30</v>
      </c>
      <c r="I28" s="28">
        <v>1</v>
      </c>
      <c r="J28" s="44" t="s">
        <v>32</v>
      </c>
      <c r="K28" s="14">
        <v>1</v>
      </c>
      <c r="L28" s="16"/>
      <c r="N28" s="34"/>
      <c r="O28" s="38"/>
      <c r="P28" s="18"/>
      <c r="Q28" s="38"/>
      <c r="R28" s="18"/>
      <c r="S28" s="39"/>
      <c r="T28" s="18"/>
      <c r="U28" s="38"/>
      <c r="V28" s="18"/>
      <c r="W28" s="18"/>
      <c r="X28" s="18"/>
    </row>
    <row r="29" spans="1:24" ht="35.25" customHeight="1" x14ac:dyDescent="0.25">
      <c r="A29" s="10" t="s">
        <v>12</v>
      </c>
      <c r="B29" s="45">
        <f>+[1]UAA!I141</f>
        <v>7097</v>
      </c>
      <c r="C29" s="27">
        <v>1</v>
      </c>
      <c r="D29" s="46">
        <f>+[1]UAA!I51</f>
        <v>7007</v>
      </c>
      <c r="E29" s="28">
        <v>1</v>
      </c>
      <c r="F29" s="47"/>
      <c r="G29" s="15">
        <v>1</v>
      </c>
      <c r="H29" s="46">
        <f>+[1]UAA!I51</f>
        <v>7007</v>
      </c>
      <c r="I29" s="28">
        <v>1</v>
      </c>
      <c r="J29" s="48">
        <f>+[1]UAA!I339</f>
        <v>7028</v>
      </c>
      <c r="K29" s="14">
        <v>1</v>
      </c>
      <c r="L29" s="16"/>
      <c r="N29" s="34"/>
      <c r="O29" s="38"/>
      <c r="P29" s="18"/>
      <c r="Q29" s="38"/>
      <c r="R29" s="18"/>
      <c r="S29" s="39"/>
      <c r="T29" s="18"/>
      <c r="U29" s="38"/>
      <c r="V29" s="18"/>
      <c r="W29" s="18"/>
      <c r="X29" s="18"/>
    </row>
    <row r="30" spans="1:24" ht="45.6" customHeight="1" x14ac:dyDescent="0.25">
      <c r="A30" s="10" t="s">
        <v>13</v>
      </c>
      <c r="B30" s="49" t="s">
        <v>33</v>
      </c>
      <c r="C30" s="50">
        <v>1</v>
      </c>
      <c r="D30" s="51" t="s">
        <v>34</v>
      </c>
      <c r="E30" s="52">
        <v>1</v>
      </c>
      <c r="F30" s="53">
        <f>+[1]UAA!I371</f>
        <v>7191</v>
      </c>
      <c r="G30" s="15">
        <v>1</v>
      </c>
      <c r="H30" s="24"/>
      <c r="I30" s="14"/>
      <c r="J30" s="14"/>
      <c r="K30" s="14"/>
      <c r="L30" s="16"/>
      <c r="M30" s="38"/>
      <c r="N30" s="18"/>
      <c r="O30" s="38"/>
      <c r="P30" s="18"/>
      <c r="Q30" s="38"/>
      <c r="R30" s="18"/>
      <c r="S30" s="39"/>
      <c r="T30" s="18"/>
      <c r="U30" s="38"/>
      <c r="V30" s="18"/>
      <c r="W30" s="18"/>
      <c r="X30" s="18"/>
    </row>
    <row r="31" spans="1:24" ht="37.5" customHeight="1" x14ac:dyDescent="0.25">
      <c r="A31" s="10" t="s">
        <v>16</v>
      </c>
      <c r="B31" s="54"/>
      <c r="C31" s="50">
        <v>1</v>
      </c>
      <c r="D31" s="55">
        <f>+[1]UAA!I336</f>
        <v>6995</v>
      </c>
      <c r="E31" s="52">
        <v>1</v>
      </c>
      <c r="F31" s="41" t="s">
        <v>29</v>
      </c>
      <c r="G31" s="27">
        <v>1</v>
      </c>
      <c r="H31" s="14"/>
      <c r="I31" s="14"/>
      <c r="J31" s="14"/>
      <c r="K31" s="14"/>
      <c r="L31" s="16"/>
      <c r="M31" s="38"/>
      <c r="N31" s="18"/>
      <c r="O31" s="38"/>
      <c r="P31" s="18"/>
      <c r="Q31" s="38"/>
      <c r="R31" s="18"/>
      <c r="S31" s="39"/>
      <c r="T31" s="18"/>
      <c r="U31" s="38"/>
      <c r="V31" s="18"/>
      <c r="W31" s="18"/>
      <c r="X31" s="18"/>
    </row>
    <row r="32" spans="1:24" ht="31.5" customHeight="1" x14ac:dyDescent="0.25">
      <c r="A32" s="10" t="s">
        <v>18</v>
      </c>
      <c r="B32" s="56">
        <f>+[1]UAA!I110</f>
        <v>7080</v>
      </c>
      <c r="C32" s="57">
        <v>1</v>
      </c>
      <c r="D32" s="58"/>
      <c r="E32" s="14"/>
      <c r="F32" s="45">
        <f>+[1]UAA!I141</f>
        <v>7097</v>
      </c>
      <c r="G32" s="27">
        <v>1</v>
      </c>
      <c r="H32" s="14"/>
      <c r="I32" s="14"/>
      <c r="J32" s="59"/>
      <c r="K32" s="14"/>
      <c r="L32" s="16"/>
      <c r="N32" s="34"/>
      <c r="O32" s="38"/>
      <c r="P32" s="18"/>
      <c r="Q32" s="38"/>
      <c r="R32" s="18"/>
      <c r="S32" s="39"/>
      <c r="T32" s="18"/>
      <c r="U32" s="38"/>
      <c r="V32" s="18"/>
      <c r="W32" s="18"/>
      <c r="X32" s="18"/>
    </row>
    <row r="33" spans="1:24" ht="31.5" customHeight="1" x14ac:dyDescent="0.25">
      <c r="A33" s="10" t="s">
        <v>20</v>
      </c>
      <c r="B33" s="24"/>
      <c r="C33" s="24"/>
      <c r="D33" s="14"/>
      <c r="E33" s="14"/>
      <c r="F33" s="58"/>
      <c r="G33" s="14"/>
      <c r="H33" s="14"/>
      <c r="I33" s="14"/>
      <c r="J33" s="59"/>
      <c r="K33" s="14"/>
      <c r="L33" s="16"/>
      <c r="N33" s="34"/>
      <c r="O33" s="38"/>
      <c r="P33" s="18"/>
      <c r="Q33" s="38"/>
      <c r="R33" s="18"/>
      <c r="S33" s="39"/>
      <c r="T33" s="18"/>
      <c r="U33" s="38"/>
      <c r="V33" s="18"/>
      <c r="W33" s="18"/>
      <c r="X33" s="18"/>
    </row>
    <row r="34" spans="1:24" x14ac:dyDescent="0.25">
      <c r="A34" s="10"/>
      <c r="B34" s="29"/>
      <c r="C34" s="29"/>
      <c r="D34" s="10"/>
      <c r="E34" s="29"/>
      <c r="F34" s="29"/>
      <c r="G34" s="29"/>
      <c r="H34" s="29"/>
      <c r="I34" s="29"/>
      <c r="J34" s="29"/>
      <c r="K34" s="30"/>
      <c r="L34" s="16"/>
      <c r="N34" s="34"/>
      <c r="O34" s="38"/>
      <c r="P34" s="18"/>
      <c r="Q34" s="38"/>
      <c r="R34" s="18"/>
      <c r="S34" s="39"/>
      <c r="T34" s="18"/>
      <c r="U34" s="38"/>
      <c r="V34" s="18"/>
      <c r="W34" s="18"/>
      <c r="X34" s="18"/>
    </row>
    <row r="35" spans="1:24" x14ac:dyDescent="0.25">
      <c r="A35" s="31" t="s">
        <v>21</v>
      </c>
      <c r="B35" s="14"/>
      <c r="C35" s="14"/>
      <c r="D35" s="14"/>
      <c r="E35" s="14"/>
      <c r="F35" s="14"/>
      <c r="G35" s="14"/>
      <c r="H35" s="31"/>
      <c r="I35" s="14"/>
      <c r="J35" s="24"/>
      <c r="K35" s="14"/>
      <c r="L35" s="16"/>
      <c r="N35" s="34"/>
      <c r="O35" s="38"/>
      <c r="P35" s="18"/>
      <c r="Q35" s="38"/>
      <c r="R35" s="18"/>
      <c r="S35" s="39"/>
      <c r="T35" s="18"/>
      <c r="U35" s="38"/>
      <c r="V35" s="18"/>
      <c r="W35" s="18"/>
      <c r="X35" s="18"/>
    </row>
    <row r="36" spans="1:24" x14ac:dyDescent="0.25">
      <c r="A36" s="31" t="s">
        <v>22</v>
      </c>
      <c r="B36" s="14"/>
      <c r="C36" s="31"/>
      <c r="D36" s="14"/>
      <c r="E36" s="14"/>
      <c r="F36" s="14"/>
      <c r="G36" s="14"/>
      <c r="H36" s="31"/>
      <c r="I36" s="14"/>
      <c r="J36" s="24"/>
      <c r="K36" s="14"/>
      <c r="L36" s="16"/>
      <c r="N36" s="34"/>
      <c r="O36" s="38"/>
      <c r="P36" s="18"/>
      <c r="Q36" s="38"/>
      <c r="R36" s="18"/>
      <c r="S36" s="39"/>
      <c r="T36" s="18"/>
      <c r="U36" s="38"/>
      <c r="V36" s="18"/>
      <c r="W36" s="18"/>
      <c r="X36" s="18"/>
    </row>
    <row r="37" spans="1:24" x14ac:dyDescent="0.25">
      <c r="A37" s="31" t="s">
        <v>23</v>
      </c>
      <c r="B37" s="14"/>
      <c r="C37" s="31"/>
      <c r="D37" s="14"/>
      <c r="E37" s="14"/>
      <c r="F37" s="14"/>
      <c r="G37" s="14"/>
      <c r="H37" s="31"/>
      <c r="I37" s="14"/>
      <c r="J37" s="14"/>
      <c r="K37" s="31"/>
      <c r="L37" s="16"/>
      <c r="N37" s="34"/>
      <c r="O37" s="38"/>
      <c r="P37" s="18"/>
      <c r="Q37" s="38"/>
      <c r="R37" s="18"/>
      <c r="S37" s="39"/>
      <c r="T37" s="18"/>
      <c r="U37" s="38"/>
      <c r="V37" s="18"/>
      <c r="W37" s="18"/>
      <c r="X37" s="18"/>
    </row>
    <row r="38" spans="1:24" x14ac:dyDescent="0.25">
      <c r="A38" s="10" t="s">
        <v>24</v>
      </c>
      <c r="B38" s="31"/>
      <c r="C38" s="14"/>
      <c r="D38" s="14"/>
      <c r="E38" s="14"/>
      <c r="F38" s="29"/>
      <c r="G38" s="29"/>
      <c r="H38" s="31"/>
      <c r="I38" s="14"/>
      <c r="J38" s="14"/>
      <c r="K38" s="31"/>
      <c r="L38" s="16"/>
      <c r="N38" s="34"/>
      <c r="O38" s="38"/>
      <c r="P38" s="18"/>
      <c r="Q38" s="38"/>
      <c r="R38" s="18"/>
      <c r="S38" s="39"/>
      <c r="T38" s="18"/>
      <c r="U38" s="38"/>
      <c r="V38" s="18"/>
      <c r="W38" s="18"/>
      <c r="X38" s="18"/>
    </row>
    <row r="39" spans="1:24" x14ac:dyDescent="0.25">
      <c r="A39" s="10" t="s">
        <v>25</v>
      </c>
      <c r="B39" s="32"/>
      <c r="C39" s="14"/>
      <c r="D39" s="14"/>
      <c r="E39" s="14"/>
      <c r="F39" s="29"/>
      <c r="G39" s="29"/>
      <c r="H39" s="31"/>
      <c r="I39" s="14"/>
      <c r="J39" s="14"/>
      <c r="K39" s="31"/>
      <c r="L39" s="16"/>
      <c r="N39" s="34"/>
      <c r="O39" s="38"/>
      <c r="P39" s="18"/>
      <c r="Q39" s="38"/>
      <c r="R39" s="18"/>
      <c r="S39" s="39"/>
      <c r="T39" s="18"/>
      <c r="U39" s="38"/>
      <c r="V39" s="18"/>
      <c r="W39" s="18"/>
      <c r="X39" s="18"/>
    </row>
    <row r="40" spans="1:24" x14ac:dyDescent="0.25">
      <c r="A40" s="10" t="s">
        <v>26</v>
      </c>
      <c r="B40" s="14"/>
      <c r="C40" s="14"/>
      <c r="D40" s="14"/>
      <c r="E40" s="14"/>
      <c r="F40" s="29"/>
      <c r="G40" s="29"/>
      <c r="H40" s="14"/>
      <c r="I40" s="14"/>
      <c r="J40" s="14"/>
      <c r="K40" s="33"/>
      <c r="L40" s="16"/>
      <c r="N40" s="34"/>
      <c r="O40" s="38"/>
      <c r="P40" s="18"/>
      <c r="Q40" s="38"/>
      <c r="R40" s="18"/>
      <c r="S40" s="39"/>
      <c r="T40" s="18"/>
      <c r="U40" s="38"/>
      <c r="V40" s="18"/>
      <c r="W40" s="18"/>
      <c r="X40" s="18"/>
    </row>
    <row r="41" spans="1:24" x14ac:dyDescent="0.25">
      <c r="A41" s="10" t="s">
        <v>27</v>
      </c>
      <c r="B41" s="14"/>
      <c r="C41" s="14"/>
      <c r="D41" s="14"/>
      <c r="E41" s="14"/>
      <c r="F41" s="29"/>
      <c r="G41" s="29"/>
      <c r="H41" s="14"/>
      <c r="I41" s="14"/>
      <c r="J41" s="14"/>
      <c r="K41" s="33"/>
      <c r="L41" s="16"/>
      <c r="N41" s="34"/>
      <c r="O41" s="38"/>
      <c r="P41" s="18"/>
      <c r="Q41" s="38"/>
      <c r="R41" s="18"/>
      <c r="S41" s="39"/>
      <c r="T41" s="18"/>
      <c r="U41" s="38"/>
      <c r="V41" s="18"/>
      <c r="W41" s="18"/>
      <c r="X41" s="18"/>
    </row>
    <row r="42" spans="1:24" x14ac:dyDescent="0.25">
      <c r="A42" s="34"/>
      <c r="B42" s="18"/>
      <c r="C42" s="18">
        <f>SUM(C28:C41)</f>
        <v>5</v>
      </c>
      <c r="D42" s="18"/>
      <c r="E42" s="18">
        <f>SUM(E28:E41)</f>
        <v>4</v>
      </c>
      <c r="F42" s="35"/>
      <c r="G42" s="18">
        <f>SUM(G28:G41)</f>
        <v>5</v>
      </c>
      <c r="H42" s="18"/>
      <c r="I42" s="18">
        <f>SUM(I28:I41)</f>
        <v>2</v>
      </c>
      <c r="J42" s="18"/>
      <c r="K42" s="18">
        <f>SUM(K28:K41)</f>
        <v>2</v>
      </c>
      <c r="L42" s="16">
        <f>SUM(C42:K42)</f>
        <v>18</v>
      </c>
      <c r="N42" s="34"/>
      <c r="O42" s="38"/>
      <c r="P42" s="18"/>
      <c r="Q42" s="38"/>
      <c r="R42" s="18"/>
      <c r="S42" s="39"/>
      <c r="T42" s="18"/>
      <c r="U42" s="38"/>
      <c r="V42" s="18"/>
      <c r="W42" s="18"/>
      <c r="X42" s="18"/>
    </row>
    <row r="43" spans="1:24" x14ac:dyDescent="0.25">
      <c r="A43" s="3" t="s">
        <v>1</v>
      </c>
      <c r="B43" s="36"/>
      <c r="C43" s="36"/>
      <c r="D43" s="37"/>
      <c r="E43" s="36"/>
      <c r="F43" s="36"/>
      <c r="G43" s="36"/>
      <c r="H43" s="36"/>
      <c r="I43" s="36"/>
      <c r="J43" s="36"/>
      <c r="K43" s="16"/>
      <c r="L43" s="16"/>
    </row>
    <row r="44" spans="1:24" x14ac:dyDescent="0.25">
      <c r="A44" s="3" t="s">
        <v>35</v>
      </c>
      <c r="B44" s="36"/>
      <c r="C44" s="36"/>
      <c r="D44" s="37"/>
      <c r="E44" s="36"/>
      <c r="F44" s="36"/>
      <c r="G44" s="36"/>
      <c r="H44" s="36"/>
      <c r="I44" s="36"/>
      <c r="J44" s="36"/>
      <c r="K44" s="16"/>
      <c r="L44" s="16"/>
    </row>
    <row r="45" spans="1:24" x14ac:dyDescent="0.25">
      <c r="A45" s="6"/>
      <c r="B45" s="7" t="s">
        <v>3</v>
      </c>
      <c r="C45" s="7"/>
      <c r="D45" s="8" t="s">
        <v>4</v>
      </c>
      <c r="E45" s="7"/>
      <c r="F45" s="7" t="s">
        <v>5</v>
      </c>
      <c r="G45" s="7"/>
      <c r="H45" s="7" t="s">
        <v>6</v>
      </c>
      <c r="I45" s="7"/>
      <c r="J45" s="7" t="s">
        <v>7</v>
      </c>
      <c r="K45" s="40"/>
      <c r="L45" s="16"/>
    </row>
    <row r="46" spans="1:24" ht="39" customHeight="1" x14ac:dyDescent="0.25">
      <c r="A46" s="10" t="s">
        <v>8</v>
      </c>
      <c r="B46" s="60"/>
      <c r="C46" s="14"/>
      <c r="D46" s="61"/>
      <c r="E46" s="25"/>
      <c r="F46" s="62" t="s">
        <v>36</v>
      </c>
      <c r="G46" s="63">
        <v>1</v>
      </c>
      <c r="H46" s="14"/>
      <c r="I46" s="14"/>
      <c r="J46" s="64" t="s">
        <v>37</v>
      </c>
      <c r="K46" s="65">
        <v>1</v>
      </c>
      <c r="L46" s="16"/>
    </row>
    <row r="47" spans="1:24" ht="27.75" customHeight="1" x14ac:dyDescent="0.25">
      <c r="A47" s="66" t="s">
        <v>12</v>
      </c>
      <c r="B47" s="67" t="s">
        <v>38</v>
      </c>
      <c r="C47" s="68">
        <v>1</v>
      </c>
      <c r="D47" s="61"/>
      <c r="E47" s="25"/>
      <c r="F47" s="69"/>
      <c r="G47" s="63">
        <v>1</v>
      </c>
      <c r="H47" s="14"/>
      <c r="I47" s="14"/>
      <c r="J47" s="70"/>
      <c r="K47" s="65">
        <v>1</v>
      </c>
      <c r="L47" s="16"/>
    </row>
    <row r="48" spans="1:24" ht="31.5" customHeight="1" x14ac:dyDescent="0.25">
      <c r="A48" s="66" t="s">
        <v>13</v>
      </c>
      <c r="B48" s="71"/>
      <c r="C48" s="68">
        <v>1</v>
      </c>
      <c r="D48" s="61"/>
      <c r="E48" s="25"/>
      <c r="F48" s="72">
        <f>+[1]UAA!I224</f>
        <v>7156</v>
      </c>
      <c r="G48" s="63">
        <v>1</v>
      </c>
      <c r="H48" s="14"/>
      <c r="I48" s="14"/>
      <c r="J48" s="73">
        <f>+[1]UAA!I367</f>
        <v>7187</v>
      </c>
      <c r="K48" s="65">
        <v>1</v>
      </c>
      <c r="L48" s="16"/>
    </row>
    <row r="49" spans="1:12" ht="31.15" customHeight="1" x14ac:dyDescent="0.25">
      <c r="A49" s="66" t="s">
        <v>16</v>
      </c>
      <c r="B49" s="74">
        <f>+[1]UAA!I281</f>
        <v>7167</v>
      </c>
      <c r="C49" s="68">
        <v>1</v>
      </c>
      <c r="D49" s="75" t="s">
        <v>39</v>
      </c>
      <c r="E49" s="76">
        <v>1</v>
      </c>
      <c r="F49" s="77" t="s">
        <v>40</v>
      </c>
      <c r="G49" s="78">
        <v>1</v>
      </c>
      <c r="H49" s="79" t="s">
        <v>41</v>
      </c>
      <c r="I49" s="28">
        <v>1</v>
      </c>
      <c r="J49" s="24"/>
      <c r="K49" s="14"/>
      <c r="L49" s="16"/>
    </row>
    <row r="50" spans="1:12" ht="21" customHeight="1" x14ac:dyDescent="0.25">
      <c r="A50" s="10" t="s">
        <v>18</v>
      </c>
      <c r="B50" s="80"/>
      <c r="C50" s="29"/>
      <c r="D50" s="81"/>
      <c r="E50" s="76">
        <v>1</v>
      </c>
      <c r="F50" s="82"/>
      <c r="G50" s="78">
        <v>1</v>
      </c>
      <c r="H50" s="83"/>
      <c r="I50" s="28">
        <v>1</v>
      </c>
      <c r="J50" s="24"/>
      <c r="K50" s="59"/>
      <c r="L50" s="16"/>
    </row>
    <row r="51" spans="1:12" x14ac:dyDescent="0.25">
      <c r="A51" s="10" t="s">
        <v>20</v>
      </c>
      <c r="B51" s="29"/>
      <c r="C51" s="29"/>
      <c r="D51" s="84">
        <f>+[1]UAA!I359</f>
        <v>6244</v>
      </c>
      <c r="E51" s="76">
        <v>1</v>
      </c>
      <c r="F51" s="55">
        <f>+[1]UAA!I133</f>
        <v>7090</v>
      </c>
      <c r="G51" s="78">
        <v>1</v>
      </c>
      <c r="H51" s="85">
        <f>+[1]UAA!I112</f>
        <v>7083</v>
      </c>
      <c r="I51" s="28">
        <v>1</v>
      </c>
      <c r="J51" s="24"/>
      <c r="K51" s="59"/>
      <c r="L51" s="16"/>
    </row>
    <row r="52" spans="1:12" x14ac:dyDescent="0.25">
      <c r="A52" s="10"/>
      <c r="B52" s="29"/>
      <c r="C52" s="29"/>
      <c r="D52" s="10"/>
      <c r="E52" s="29"/>
      <c r="F52" s="29"/>
      <c r="G52" s="29"/>
      <c r="H52" s="29"/>
      <c r="I52" s="29"/>
      <c r="J52" s="29"/>
      <c r="K52" s="30"/>
      <c r="L52" s="16"/>
    </row>
    <row r="53" spans="1:12" x14ac:dyDescent="0.25">
      <c r="A53" s="31" t="s">
        <v>21</v>
      </c>
      <c r="B53" s="14"/>
      <c r="C53" s="14"/>
      <c r="D53" s="14"/>
      <c r="E53" s="14"/>
      <c r="F53" s="14"/>
      <c r="G53" s="14"/>
      <c r="H53" s="31"/>
      <c r="I53" s="14"/>
      <c r="J53" s="24"/>
      <c r="K53" s="14"/>
      <c r="L53" s="16"/>
    </row>
    <row r="54" spans="1:12" x14ac:dyDescent="0.25">
      <c r="A54" s="31" t="s">
        <v>22</v>
      </c>
      <c r="B54" s="14"/>
      <c r="C54" s="31"/>
      <c r="D54" s="14"/>
      <c r="E54" s="14"/>
      <c r="F54" s="14"/>
      <c r="G54" s="14"/>
      <c r="H54" s="31"/>
      <c r="I54" s="14"/>
      <c r="J54" s="24"/>
      <c r="K54" s="14"/>
      <c r="L54" s="16"/>
    </row>
    <row r="55" spans="1:12" x14ac:dyDescent="0.25">
      <c r="A55" s="31" t="s">
        <v>23</v>
      </c>
      <c r="B55" s="14"/>
      <c r="C55" s="31"/>
      <c r="D55" s="14"/>
      <c r="E55" s="14"/>
      <c r="F55" s="14"/>
      <c r="G55" s="14"/>
      <c r="H55" s="31"/>
      <c r="I55" s="14"/>
      <c r="J55" s="14"/>
      <c r="K55" s="31"/>
      <c r="L55" s="16"/>
    </row>
    <row r="56" spans="1:12" x14ac:dyDescent="0.25">
      <c r="A56" s="10" t="s">
        <v>24</v>
      </c>
      <c r="B56" s="31"/>
      <c r="C56" s="14"/>
      <c r="D56" s="14"/>
      <c r="E56" s="14"/>
      <c r="F56" s="29"/>
      <c r="G56" s="29"/>
      <c r="H56" s="31"/>
      <c r="I56" s="14"/>
      <c r="J56" s="14"/>
      <c r="K56" s="31"/>
      <c r="L56" s="16"/>
    </row>
    <row r="57" spans="1:12" x14ac:dyDescent="0.25">
      <c r="A57" s="10" t="s">
        <v>25</v>
      </c>
      <c r="B57" s="32"/>
      <c r="C57" s="14"/>
      <c r="D57" s="14"/>
      <c r="E57" s="14"/>
      <c r="F57" s="29"/>
      <c r="G57" s="29"/>
      <c r="H57" s="31"/>
      <c r="I57" s="14"/>
      <c r="J57" s="14"/>
      <c r="K57" s="31"/>
      <c r="L57" s="16"/>
    </row>
    <row r="58" spans="1:12" x14ac:dyDescent="0.25">
      <c r="A58" s="10" t="s">
        <v>26</v>
      </c>
      <c r="B58" s="14"/>
      <c r="C58" s="14"/>
      <c r="D58" s="14"/>
      <c r="E58" s="14"/>
      <c r="F58" s="29"/>
      <c r="G58" s="29"/>
      <c r="H58" s="14"/>
      <c r="I58" s="14"/>
      <c r="J58" s="14"/>
      <c r="K58" s="33"/>
      <c r="L58" s="16"/>
    </row>
    <row r="59" spans="1:12" x14ac:dyDescent="0.25">
      <c r="A59" s="10" t="s">
        <v>27</v>
      </c>
      <c r="B59" s="14"/>
      <c r="C59" s="14"/>
      <c r="D59" s="14"/>
      <c r="E59" s="14"/>
      <c r="F59" s="29"/>
      <c r="G59" s="29"/>
      <c r="H59" s="14"/>
      <c r="I59" s="14"/>
      <c r="J59" s="14"/>
      <c r="K59" s="33"/>
      <c r="L59" s="16"/>
    </row>
    <row r="60" spans="1:12" x14ac:dyDescent="0.25">
      <c r="A60" s="34"/>
      <c r="B60" s="18"/>
      <c r="C60" s="18">
        <f>SUM(C46:C59)</f>
        <v>3</v>
      </c>
      <c r="D60" s="18"/>
      <c r="E60" s="18">
        <f>SUM(E46:E59)</f>
        <v>3</v>
      </c>
      <c r="F60" s="35"/>
      <c r="G60" s="18">
        <f>SUM(G46:G59)</f>
        <v>6</v>
      </c>
      <c r="H60" s="18"/>
      <c r="I60" s="18">
        <f>SUM(I46:I59)</f>
        <v>3</v>
      </c>
      <c r="J60" s="18"/>
      <c r="K60" s="18">
        <f>SUM(K46:K59)</f>
        <v>3</v>
      </c>
      <c r="L60" s="16">
        <f>SUM(C60:K60)</f>
        <v>18</v>
      </c>
    </row>
    <row r="61" spans="1:12" x14ac:dyDescent="0.25">
      <c r="A61" s="3" t="s">
        <v>1</v>
      </c>
      <c r="B61" s="36"/>
      <c r="C61" s="36"/>
      <c r="D61" s="37"/>
      <c r="E61" s="36"/>
      <c r="F61" s="36"/>
      <c r="G61" s="36"/>
      <c r="H61" s="36"/>
      <c r="I61" s="36"/>
      <c r="J61" s="36"/>
      <c r="K61" s="16"/>
      <c r="L61" s="16"/>
    </row>
    <row r="62" spans="1:12" x14ac:dyDescent="0.25">
      <c r="A62" s="3" t="s">
        <v>42</v>
      </c>
      <c r="B62" s="36"/>
      <c r="C62" s="36"/>
      <c r="D62" s="37"/>
      <c r="E62" s="36"/>
      <c r="F62" s="36"/>
      <c r="G62" s="36"/>
      <c r="H62" s="36"/>
      <c r="I62" s="36"/>
      <c r="J62" s="36"/>
      <c r="K62" s="16"/>
      <c r="L62" s="16"/>
    </row>
    <row r="63" spans="1:12" x14ac:dyDescent="0.25">
      <c r="A63" s="6"/>
      <c r="B63" s="86" t="s">
        <v>3</v>
      </c>
      <c r="C63" s="7"/>
      <c r="D63" s="87" t="s">
        <v>4</v>
      </c>
      <c r="E63" s="7"/>
      <c r="F63" s="7" t="s">
        <v>5</v>
      </c>
      <c r="G63" s="7"/>
      <c r="H63" s="7" t="s">
        <v>6</v>
      </c>
      <c r="I63" s="7"/>
      <c r="J63" s="7" t="s">
        <v>7</v>
      </c>
      <c r="K63" s="40"/>
      <c r="L63" s="16"/>
    </row>
    <row r="64" spans="1:12" ht="42.75" customHeight="1" x14ac:dyDescent="0.25">
      <c r="A64" s="66" t="s">
        <v>8</v>
      </c>
      <c r="B64" s="79" t="s">
        <v>43</v>
      </c>
      <c r="C64" s="88">
        <v>1</v>
      </c>
      <c r="D64" s="77" t="s">
        <v>44</v>
      </c>
      <c r="E64" s="52">
        <v>1</v>
      </c>
      <c r="F64" s="89" t="s">
        <v>45</v>
      </c>
      <c r="G64" s="90">
        <v>1</v>
      </c>
      <c r="H64" s="14"/>
      <c r="I64" s="10"/>
      <c r="J64" s="14"/>
      <c r="K64" s="10"/>
      <c r="L64" s="16"/>
    </row>
    <row r="65" spans="1:15" ht="24" customHeight="1" x14ac:dyDescent="0.25">
      <c r="A65" s="66" t="s">
        <v>12</v>
      </c>
      <c r="B65" s="83"/>
      <c r="C65" s="88">
        <v>1</v>
      </c>
      <c r="D65" s="82"/>
      <c r="E65" s="52">
        <v>1</v>
      </c>
      <c r="F65" s="91"/>
      <c r="G65" s="90">
        <v>1</v>
      </c>
      <c r="H65" s="14"/>
      <c r="I65" s="10"/>
      <c r="J65" s="14"/>
      <c r="K65" s="10"/>
      <c r="L65" s="16"/>
    </row>
    <row r="66" spans="1:15" ht="22.5" customHeight="1" x14ac:dyDescent="0.25">
      <c r="A66" s="66" t="s">
        <v>13</v>
      </c>
      <c r="B66" s="85">
        <f>+[1]UAA!I43</f>
        <v>6991</v>
      </c>
      <c r="C66" s="88">
        <v>1</v>
      </c>
      <c r="D66" s="55">
        <f>+[1]UAA!I103</f>
        <v>7074</v>
      </c>
      <c r="E66" s="92">
        <v>1</v>
      </c>
      <c r="F66" s="93"/>
      <c r="G66" s="90">
        <v>1</v>
      </c>
      <c r="H66" s="94" t="s">
        <v>46</v>
      </c>
      <c r="I66" s="95">
        <v>1</v>
      </c>
      <c r="J66" s="96"/>
      <c r="K66" s="10"/>
      <c r="L66" s="16"/>
    </row>
    <row r="67" spans="1:15" ht="15" customHeight="1" x14ac:dyDescent="0.25">
      <c r="A67" s="10" t="s">
        <v>16</v>
      </c>
      <c r="B67" s="58"/>
      <c r="C67" s="14"/>
      <c r="D67" s="64" t="s">
        <v>47</v>
      </c>
      <c r="E67" s="65">
        <v>1</v>
      </c>
      <c r="F67" s="25"/>
      <c r="G67" s="25"/>
      <c r="H67" s="97"/>
      <c r="I67" s="98">
        <v>1</v>
      </c>
      <c r="J67" s="99" t="s">
        <v>48</v>
      </c>
      <c r="K67" s="100">
        <v>1</v>
      </c>
      <c r="L67" s="16"/>
    </row>
    <row r="68" spans="1:15" ht="26.25" customHeight="1" x14ac:dyDescent="0.25">
      <c r="A68" s="10" t="s">
        <v>18</v>
      </c>
      <c r="B68" s="14"/>
      <c r="C68" s="14"/>
      <c r="D68" s="70"/>
      <c r="E68" s="65">
        <v>1</v>
      </c>
      <c r="F68" s="25"/>
      <c r="G68" s="25"/>
      <c r="H68" s="101">
        <f>+[1]UAA!I69</f>
        <v>7019</v>
      </c>
      <c r="I68" s="98">
        <v>1</v>
      </c>
      <c r="J68" s="102"/>
      <c r="K68" s="100">
        <v>1</v>
      </c>
      <c r="L68" s="16"/>
    </row>
    <row r="69" spans="1:15" x14ac:dyDescent="0.25">
      <c r="A69" s="10" t="s">
        <v>20</v>
      </c>
      <c r="B69" s="14"/>
      <c r="C69" s="14"/>
      <c r="D69" s="73">
        <f>+[1]UAA!I36</f>
        <v>6984</v>
      </c>
      <c r="E69" s="65">
        <v>1</v>
      </c>
      <c r="F69" s="25"/>
      <c r="G69" s="25"/>
      <c r="H69" s="14"/>
      <c r="I69" s="103"/>
      <c r="J69" s="104">
        <f>+[1]UAA!I159</f>
        <v>7125</v>
      </c>
      <c r="K69" s="100">
        <v>1</v>
      </c>
      <c r="L69" s="16"/>
      <c r="M69" s="105"/>
      <c r="N69" s="106"/>
      <c r="O69" s="107"/>
    </row>
    <row r="70" spans="1:15" x14ac:dyDescent="0.25">
      <c r="A70" s="10"/>
      <c r="B70" s="29"/>
      <c r="C70" s="29"/>
      <c r="D70" s="10"/>
      <c r="E70" s="29"/>
      <c r="F70" s="29"/>
      <c r="G70" s="29"/>
      <c r="H70" s="29"/>
      <c r="I70" s="29"/>
      <c r="J70" s="80"/>
      <c r="K70" s="30"/>
      <c r="L70" s="16"/>
    </row>
    <row r="71" spans="1:15" x14ac:dyDescent="0.25">
      <c r="A71" s="31" t="s">
        <v>21</v>
      </c>
      <c r="B71" s="14"/>
      <c r="C71" s="14"/>
      <c r="D71" s="14"/>
      <c r="E71" s="14"/>
      <c r="F71" s="14"/>
      <c r="G71" s="14"/>
      <c r="H71" s="31"/>
      <c r="I71" s="14"/>
      <c r="J71" s="24"/>
      <c r="K71" s="14"/>
      <c r="L71" s="16"/>
    </row>
    <row r="72" spans="1:15" x14ac:dyDescent="0.25">
      <c r="A72" s="31" t="s">
        <v>22</v>
      </c>
      <c r="B72" s="14"/>
      <c r="C72" s="31"/>
      <c r="D72" s="14"/>
      <c r="E72" s="14"/>
      <c r="F72" s="14"/>
      <c r="G72" s="14"/>
      <c r="H72" s="31"/>
      <c r="I72" s="14"/>
      <c r="J72" s="24"/>
      <c r="K72" s="14"/>
      <c r="L72" s="16"/>
    </row>
    <row r="73" spans="1:15" x14ac:dyDescent="0.25">
      <c r="A73" s="31" t="s">
        <v>23</v>
      </c>
      <c r="B73" s="14"/>
      <c r="C73" s="31"/>
      <c r="D73" s="14"/>
      <c r="E73" s="14"/>
      <c r="F73" s="14"/>
      <c r="G73" s="14"/>
      <c r="H73" s="31"/>
      <c r="I73" s="14"/>
      <c r="J73" s="14"/>
      <c r="K73" s="31"/>
      <c r="L73" s="16"/>
    </row>
    <row r="74" spans="1:15" x14ac:dyDescent="0.25">
      <c r="A74" s="10" t="s">
        <v>24</v>
      </c>
      <c r="B74" s="31"/>
      <c r="C74" s="14"/>
      <c r="D74" s="14"/>
      <c r="E74" s="14"/>
      <c r="F74" s="29"/>
      <c r="G74" s="29"/>
      <c r="H74" s="31"/>
      <c r="I74" s="14"/>
      <c r="J74" s="14"/>
      <c r="K74" s="31"/>
      <c r="L74" s="16"/>
    </row>
    <row r="75" spans="1:15" x14ac:dyDescent="0.25">
      <c r="A75" s="10" t="s">
        <v>25</v>
      </c>
      <c r="B75" s="32"/>
      <c r="C75" s="14"/>
      <c r="D75" s="14"/>
      <c r="E75" s="14"/>
      <c r="F75" s="29"/>
      <c r="G75" s="29"/>
      <c r="H75" s="31"/>
      <c r="I75" s="14"/>
      <c r="J75" s="14"/>
      <c r="K75" s="31"/>
      <c r="L75" s="16"/>
    </row>
    <row r="76" spans="1:15" x14ac:dyDescent="0.25">
      <c r="A76" s="10" t="s">
        <v>26</v>
      </c>
      <c r="B76" s="14"/>
      <c r="C76" s="14"/>
      <c r="D76" s="14"/>
      <c r="E76" s="14"/>
      <c r="F76" s="29"/>
      <c r="G76" s="29"/>
      <c r="H76" s="14"/>
      <c r="I76" s="14"/>
      <c r="J76" s="14"/>
      <c r="K76" s="33"/>
      <c r="L76" s="16"/>
    </row>
    <row r="77" spans="1:15" x14ac:dyDescent="0.25">
      <c r="A77" s="10" t="s">
        <v>27</v>
      </c>
      <c r="B77" s="14"/>
      <c r="C77" s="14"/>
      <c r="D77" s="14"/>
      <c r="E77" s="14"/>
      <c r="F77" s="29"/>
      <c r="G77" s="29"/>
      <c r="H77" s="14"/>
      <c r="I77" s="14"/>
      <c r="J77" s="14"/>
      <c r="K77" s="33"/>
      <c r="L77" s="16"/>
    </row>
    <row r="78" spans="1:15" x14ac:dyDescent="0.25">
      <c r="A78" s="34"/>
      <c r="B78" s="18"/>
      <c r="C78" s="18">
        <f>SUM(C64:C77)</f>
        <v>3</v>
      </c>
      <c r="D78" s="18"/>
      <c r="E78" s="18">
        <f>SUM(E64:E77)</f>
        <v>6</v>
      </c>
      <c r="F78" s="35"/>
      <c r="G78" s="18">
        <f>SUM(G64:G77)</f>
        <v>3</v>
      </c>
      <c r="H78" s="18"/>
      <c r="I78" s="18">
        <f>SUM(I64:I77)</f>
        <v>3</v>
      </c>
      <c r="J78" s="18"/>
      <c r="K78" s="18">
        <f>SUM(K64:K77)</f>
        <v>3</v>
      </c>
      <c r="L78" s="16">
        <f>SUM(C78:K78)</f>
        <v>18</v>
      </c>
    </row>
    <row r="79" spans="1:15" x14ac:dyDescent="0.25">
      <c r="A79" s="3" t="s">
        <v>1</v>
      </c>
      <c r="B79" s="36"/>
      <c r="C79" s="36"/>
      <c r="D79" s="37"/>
      <c r="E79" s="36"/>
      <c r="F79" s="36"/>
      <c r="G79" s="36"/>
      <c r="H79" s="36"/>
      <c r="I79" s="36"/>
      <c r="J79" s="36"/>
      <c r="K79" s="16"/>
      <c r="L79" s="16"/>
    </row>
    <row r="80" spans="1:15" x14ac:dyDescent="0.25">
      <c r="A80" s="3" t="s">
        <v>49</v>
      </c>
      <c r="B80" s="36"/>
      <c r="C80" s="36"/>
      <c r="D80" s="37"/>
      <c r="E80" s="36"/>
      <c r="F80" s="36"/>
      <c r="G80" s="36"/>
      <c r="H80" s="36"/>
      <c r="I80" s="36"/>
      <c r="J80" s="36"/>
      <c r="K80" s="16"/>
      <c r="L80" s="16"/>
    </row>
    <row r="81" spans="1:12" x14ac:dyDescent="0.25">
      <c r="A81" s="6"/>
      <c r="B81" s="7" t="s">
        <v>3</v>
      </c>
      <c r="C81" s="7"/>
      <c r="D81" s="8" t="s">
        <v>4</v>
      </c>
      <c r="E81" s="7"/>
      <c r="F81" s="7" t="s">
        <v>5</v>
      </c>
      <c r="G81" s="7"/>
      <c r="H81" s="7" t="s">
        <v>6</v>
      </c>
      <c r="I81" s="7"/>
      <c r="J81" s="7" t="s">
        <v>7</v>
      </c>
      <c r="K81" s="40"/>
      <c r="L81" s="16"/>
    </row>
    <row r="82" spans="1:12" ht="15" customHeight="1" x14ac:dyDescent="0.25">
      <c r="A82" s="10" t="s">
        <v>8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6"/>
    </row>
    <row r="83" spans="1:12" ht="25.5" customHeight="1" x14ac:dyDescent="0.25">
      <c r="A83" s="10" t="s">
        <v>12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6"/>
    </row>
    <row r="84" spans="1:12" ht="27.75" customHeight="1" x14ac:dyDescent="0.25">
      <c r="A84" s="10" t="s">
        <v>13</v>
      </c>
      <c r="B84" s="29"/>
      <c r="C84" s="29"/>
      <c r="D84" s="14"/>
      <c r="E84" s="14"/>
      <c r="F84" s="14"/>
      <c r="G84" s="14"/>
      <c r="H84" s="96"/>
      <c r="I84" s="14"/>
      <c r="J84" s="24"/>
      <c r="K84" s="14"/>
      <c r="L84" s="16"/>
    </row>
    <row r="85" spans="1:12" ht="22.5" customHeight="1" x14ac:dyDescent="0.25">
      <c r="A85" s="10" t="s">
        <v>16</v>
      </c>
      <c r="B85" s="29"/>
      <c r="C85" s="29"/>
      <c r="D85" s="14"/>
      <c r="E85" s="14"/>
      <c r="F85" s="14"/>
      <c r="G85" s="103"/>
      <c r="H85" s="79" t="s">
        <v>50</v>
      </c>
      <c r="I85" s="108">
        <v>1</v>
      </c>
      <c r="J85" s="24"/>
      <c r="K85" s="14"/>
      <c r="L85" s="16"/>
    </row>
    <row r="86" spans="1:12" ht="22.9" customHeight="1" x14ac:dyDescent="0.25">
      <c r="A86" s="10" t="s">
        <v>18</v>
      </c>
      <c r="B86" s="29"/>
      <c r="C86" s="29"/>
      <c r="D86" s="14"/>
      <c r="E86" s="14"/>
      <c r="F86" s="14"/>
      <c r="G86" s="103"/>
      <c r="H86" s="83"/>
      <c r="I86" s="108">
        <v>1</v>
      </c>
      <c r="J86" s="24"/>
      <c r="K86" s="14"/>
      <c r="L86" s="16"/>
    </row>
    <row r="87" spans="1:12" x14ac:dyDescent="0.25">
      <c r="A87" s="10" t="s">
        <v>20</v>
      </c>
      <c r="B87" s="29"/>
      <c r="C87" s="29"/>
      <c r="D87" s="14"/>
      <c r="E87" s="14"/>
      <c r="F87" s="14"/>
      <c r="G87" s="103"/>
      <c r="H87" s="85">
        <f>+[1]UAA!I47</f>
        <v>7002</v>
      </c>
      <c r="I87" s="109">
        <v>1</v>
      </c>
      <c r="J87" s="24"/>
      <c r="K87" s="14"/>
      <c r="L87" s="16"/>
    </row>
    <row r="88" spans="1:12" x14ac:dyDescent="0.25">
      <c r="A88" s="10"/>
      <c r="B88" s="29"/>
      <c r="C88" s="29"/>
      <c r="D88" s="10"/>
      <c r="E88" s="29"/>
      <c r="F88" s="29"/>
      <c r="G88" s="29"/>
      <c r="H88" s="80"/>
      <c r="I88" s="29"/>
      <c r="J88" s="29"/>
      <c r="K88" s="30"/>
      <c r="L88" s="16"/>
    </row>
    <row r="89" spans="1:12" x14ac:dyDescent="0.25">
      <c r="A89" s="31" t="s">
        <v>21</v>
      </c>
      <c r="B89" s="14"/>
      <c r="C89" s="14"/>
      <c r="D89" s="14"/>
      <c r="E89" s="14"/>
      <c r="F89" s="14"/>
      <c r="G89" s="14"/>
      <c r="H89" s="110"/>
      <c r="I89" s="14"/>
      <c r="J89" s="24"/>
      <c r="K89" s="14"/>
      <c r="L89" s="16"/>
    </row>
    <row r="90" spans="1:12" ht="21.75" customHeight="1" x14ac:dyDescent="0.25">
      <c r="A90" s="31" t="s">
        <v>22</v>
      </c>
      <c r="B90" s="94" t="s">
        <v>51</v>
      </c>
      <c r="C90" s="111">
        <v>1</v>
      </c>
      <c r="D90" s="94" t="s">
        <v>52</v>
      </c>
      <c r="E90" s="111">
        <v>1</v>
      </c>
      <c r="F90" s="94" t="s">
        <v>53</v>
      </c>
      <c r="G90" s="98">
        <v>1</v>
      </c>
      <c r="H90" s="112" t="s">
        <v>54</v>
      </c>
      <c r="I90" s="113">
        <v>1</v>
      </c>
      <c r="J90" s="94" t="s">
        <v>55</v>
      </c>
      <c r="K90" s="95">
        <v>1</v>
      </c>
      <c r="L90" s="16"/>
    </row>
    <row r="91" spans="1:12" ht="21.75" customHeight="1" x14ac:dyDescent="0.25">
      <c r="A91" s="31" t="s">
        <v>23</v>
      </c>
      <c r="B91" s="97"/>
      <c r="C91" s="114">
        <v>1</v>
      </c>
      <c r="D91" s="97"/>
      <c r="E91" s="114">
        <v>1</v>
      </c>
      <c r="F91" s="97"/>
      <c r="G91" s="98">
        <v>1</v>
      </c>
      <c r="H91" s="115"/>
      <c r="I91" s="113">
        <v>1</v>
      </c>
      <c r="J91" s="97"/>
      <c r="K91" s="95">
        <v>1</v>
      </c>
      <c r="L91" s="16"/>
    </row>
    <row r="92" spans="1:12" ht="20.25" customHeight="1" x14ac:dyDescent="0.25">
      <c r="A92" s="10" t="s">
        <v>24</v>
      </c>
      <c r="B92" s="101">
        <f>+[1]UAA!I149</f>
        <v>7103</v>
      </c>
      <c r="C92" s="114">
        <v>1</v>
      </c>
      <c r="D92" s="101">
        <f>+[1]UAA!I95</f>
        <v>7046</v>
      </c>
      <c r="E92" s="114">
        <v>1</v>
      </c>
      <c r="F92" s="101">
        <f>+[1]UAA!I353</f>
        <v>6262</v>
      </c>
      <c r="G92" s="116">
        <v>1</v>
      </c>
      <c r="H92" s="117">
        <f>+[1]UAA!I70</f>
        <v>7020</v>
      </c>
      <c r="I92" s="113">
        <v>1</v>
      </c>
      <c r="J92" s="101">
        <f>+[1]UAA!I369</f>
        <v>7189</v>
      </c>
      <c r="K92" s="95">
        <v>1</v>
      </c>
      <c r="L92" s="16"/>
    </row>
    <row r="93" spans="1:12" x14ac:dyDescent="0.25">
      <c r="A93" s="10" t="s">
        <v>25</v>
      </c>
      <c r="B93" s="14"/>
      <c r="C93" s="14"/>
      <c r="D93" s="14"/>
      <c r="E93" s="14"/>
      <c r="F93" s="14"/>
      <c r="G93" s="29"/>
      <c r="H93" s="58"/>
      <c r="I93" s="14"/>
      <c r="J93" s="14"/>
      <c r="K93" s="31"/>
      <c r="L93" s="16"/>
    </row>
    <row r="94" spans="1:12" x14ac:dyDescent="0.25">
      <c r="A94" s="10" t="s">
        <v>26</v>
      </c>
      <c r="B94" s="14"/>
      <c r="C94" s="14"/>
      <c r="D94" s="14"/>
      <c r="E94" s="14"/>
      <c r="F94" s="14"/>
      <c r="G94" s="29"/>
      <c r="H94" s="14"/>
      <c r="I94" s="14"/>
      <c r="J94" s="14"/>
      <c r="K94" s="33"/>
      <c r="L94" s="16"/>
    </row>
    <row r="95" spans="1:12" x14ac:dyDescent="0.25">
      <c r="A95" s="10" t="s">
        <v>27</v>
      </c>
      <c r="B95" s="14"/>
      <c r="C95" s="14"/>
      <c r="D95" s="14"/>
      <c r="E95" s="14"/>
      <c r="F95" s="14"/>
      <c r="G95" s="29"/>
      <c r="H95" s="14"/>
      <c r="I95" s="14"/>
      <c r="J95" s="14"/>
      <c r="K95" s="33"/>
      <c r="L95" s="16"/>
    </row>
    <row r="96" spans="1:12" x14ac:dyDescent="0.25">
      <c r="A96" s="34"/>
      <c r="B96" s="18"/>
      <c r="C96" s="18">
        <f>SUM(C82:C95)</f>
        <v>3</v>
      </c>
      <c r="D96" s="18"/>
      <c r="E96" s="18">
        <f>SUM(E82:E95)</f>
        <v>3</v>
      </c>
      <c r="F96" s="35"/>
      <c r="G96" s="18">
        <f>SUM(G82:G95)</f>
        <v>3</v>
      </c>
      <c r="H96" s="18"/>
      <c r="I96" s="18">
        <f>SUM(I82:I95)</f>
        <v>6</v>
      </c>
      <c r="J96" s="18"/>
      <c r="K96" s="18">
        <f>SUM(K82:K95)</f>
        <v>3</v>
      </c>
      <c r="L96" s="16">
        <f>SUM(C96:K96)</f>
        <v>18</v>
      </c>
    </row>
    <row r="97" spans="1:12" x14ac:dyDescent="0.25">
      <c r="A97" s="34"/>
      <c r="B97" s="18"/>
      <c r="C97" s="18"/>
      <c r="D97" s="18"/>
      <c r="E97" s="18"/>
      <c r="F97" s="35"/>
      <c r="G97" s="18"/>
      <c r="H97" s="18"/>
      <c r="I97" s="18"/>
      <c r="J97" s="18"/>
      <c r="K97" s="18"/>
      <c r="L97" s="16"/>
    </row>
    <row r="98" spans="1:12" x14ac:dyDescent="0.25">
      <c r="A98" s="3" t="s">
        <v>1</v>
      </c>
      <c r="B98" s="36"/>
      <c r="C98" s="36"/>
      <c r="D98" s="37"/>
      <c r="E98" s="36"/>
      <c r="F98" s="36"/>
      <c r="G98" s="36"/>
      <c r="H98" s="36"/>
      <c r="I98" s="36"/>
      <c r="J98" s="36"/>
      <c r="K98" s="16"/>
      <c r="L98" s="16"/>
    </row>
    <row r="99" spans="1:12" x14ac:dyDescent="0.25">
      <c r="A99" s="3" t="s">
        <v>56</v>
      </c>
      <c r="B99" s="118"/>
      <c r="C99" s="36"/>
      <c r="D99" s="37"/>
      <c r="E99" s="36"/>
      <c r="F99" s="36"/>
      <c r="G99" s="36"/>
      <c r="H99" s="36"/>
      <c r="I99" s="36"/>
      <c r="J99" s="36"/>
      <c r="K99" s="16"/>
      <c r="L99" s="16"/>
    </row>
    <row r="100" spans="1:12" x14ac:dyDescent="0.25">
      <c r="A100" s="6"/>
      <c r="B100" s="7" t="s">
        <v>3</v>
      </c>
      <c r="C100" s="7"/>
      <c r="D100" s="8" t="s">
        <v>4</v>
      </c>
      <c r="E100" s="7"/>
      <c r="F100" s="7" t="s">
        <v>5</v>
      </c>
      <c r="G100" s="7"/>
      <c r="H100" s="7" t="s">
        <v>6</v>
      </c>
      <c r="I100" s="7"/>
      <c r="J100" s="7" t="s">
        <v>7</v>
      </c>
      <c r="K100" s="40"/>
      <c r="L100" s="16"/>
    </row>
    <row r="101" spans="1:12" x14ac:dyDescent="0.25">
      <c r="A101" s="10" t="s">
        <v>8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6"/>
    </row>
    <row r="102" spans="1:12" x14ac:dyDescent="0.25">
      <c r="A102" s="10" t="s">
        <v>12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6"/>
    </row>
    <row r="103" spans="1:12" x14ac:dyDescent="0.25">
      <c r="A103" s="10" t="s">
        <v>13</v>
      </c>
      <c r="B103" s="29"/>
      <c r="C103" s="29"/>
      <c r="D103" s="14"/>
      <c r="E103" s="14"/>
      <c r="F103" s="14"/>
      <c r="G103" s="14"/>
      <c r="H103" s="14"/>
      <c r="I103" s="14"/>
      <c r="J103" s="24"/>
      <c r="K103" s="14"/>
      <c r="L103" s="16"/>
    </row>
    <row r="104" spans="1:12" ht="15" customHeight="1" x14ac:dyDescent="0.25">
      <c r="A104" s="10" t="s">
        <v>16</v>
      </c>
      <c r="B104" s="29"/>
      <c r="C104" s="29"/>
      <c r="D104" s="14"/>
      <c r="E104" s="14"/>
      <c r="F104" s="14"/>
      <c r="G104" s="14"/>
      <c r="H104" s="14"/>
      <c r="I104" s="14"/>
      <c r="J104" s="14"/>
      <c r="K104" s="14"/>
      <c r="L104" s="16"/>
    </row>
    <row r="105" spans="1:12" ht="21" customHeight="1" x14ac:dyDescent="0.25">
      <c r="A105" s="10" t="s">
        <v>18</v>
      </c>
      <c r="B105" s="24"/>
      <c r="C105" s="31"/>
      <c r="D105" s="96"/>
      <c r="E105" s="96"/>
      <c r="F105" s="96"/>
      <c r="G105" s="96"/>
      <c r="H105" s="14"/>
      <c r="I105" s="14"/>
      <c r="J105" s="14"/>
      <c r="K105" s="14"/>
      <c r="L105" s="16"/>
    </row>
    <row r="106" spans="1:12" ht="21.75" customHeight="1" x14ac:dyDescent="0.25">
      <c r="A106" s="10" t="s">
        <v>20</v>
      </c>
      <c r="B106" s="24"/>
      <c r="C106" s="31"/>
      <c r="D106" s="14"/>
      <c r="E106" s="14"/>
      <c r="F106" s="14"/>
      <c r="G106" s="14"/>
      <c r="H106" s="14"/>
      <c r="I106" s="29"/>
      <c r="J106" s="14"/>
      <c r="K106" s="29"/>
      <c r="L106" s="16"/>
    </row>
    <row r="107" spans="1:12" x14ac:dyDescent="0.25">
      <c r="A107" s="10"/>
      <c r="B107" s="119"/>
      <c r="C107" s="14"/>
      <c r="D107" s="10"/>
      <c r="E107" s="29"/>
      <c r="F107" s="29"/>
      <c r="G107" s="29"/>
      <c r="H107" s="29"/>
      <c r="I107" s="29"/>
      <c r="J107" s="29"/>
      <c r="K107" s="30"/>
      <c r="L107" s="16"/>
    </row>
    <row r="108" spans="1:12" ht="15" customHeight="1" x14ac:dyDescent="0.25">
      <c r="A108" s="31" t="s">
        <v>21</v>
      </c>
      <c r="B108" s="14"/>
      <c r="C108" s="14"/>
      <c r="D108" s="96"/>
      <c r="E108" s="14"/>
      <c r="F108" s="14"/>
      <c r="G108" s="14"/>
      <c r="H108" s="110"/>
      <c r="I108" s="14"/>
      <c r="J108" s="120"/>
      <c r="K108" s="14"/>
      <c r="L108" s="16"/>
    </row>
    <row r="109" spans="1:12" ht="22.5" customHeight="1" x14ac:dyDescent="0.25">
      <c r="A109" s="31" t="s">
        <v>22</v>
      </c>
      <c r="B109" s="121" t="s">
        <v>57</v>
      </c>
      <c r="C109" s="122">
        <v>1</v>
      </c>
      <c r="D109" s="123" t="s">
        <v>58</v>
      </c>
      <c r="E109" s="124">
        <v>1</v>
      </c>
      <c r="F109" s="96"/>
      <c r="G109" s="103"/>
      <c r="H109" s="125" t="s">
        <v>59</v>
      </c>
      <c r="I109" s="126">
        <v>1</v>
      </c>
      <c r="J109" s="127" t="s">
        <v>60</v>
      </c>
      <c r="K109" s="128">
        <v>1</v>
      </c>
      <c r="L109" s="16"/>
    </row>
    <row r="110" spans="1:12" ht="21" customHeight="1" x14ac:dyDescent="0.25">
      <c r="A110" s="31" t="s">
        <v>23</v>
      </c>
      <c r="B110" s="129"/>
      <c r="C110" s="122">
        <v>1</v>
      </c>
      <c r="D110" s="130"/>
      <c r="E110" s="124">
        <v>1</v>
      </c>
      <c r="F110" s="131" t="s">
        <v>61</v>
      </c>
      <c r="G110" s="132">
        <v>1</v>
      </c>
      <c r="H110" s="133"/>
      <c r="I110" s="126">
        <v>1</v>
      </c>
      <c r="J110" s="134"/>
      <c r="K110" s="128">
        <v>1</v>
      </c>
      <c r="L110" s="16"/>
    </row>
    <row r="111" spans="1:12" ht="24.75" customHeight="1" x14ac:dyDescent="0.25">
      <c r="A111" s="135" t="s">
        <v>24</v>
      </c>
      <c r="B111" s="136">
        <f>+[1]UAA!I42</f>
        <v>6989</v>
      </c>
      <c r="C111" s="137">
        <v>1</v>
      </c>
      <c r="D111" s="138">
        <f>+[1]UAA!I82</f>
        <v>7035</v>
      </c>
      <c r="E111" s="124">
        <v>1</v>
      </c>
      <c r="F111" s="139"/>
      <c r="G111" s="140">
        <v>1</v>
      </c>
      <c r="H111" s="141">
        <f>+[1]UAA!I29</f>
        <v>6977</v>
      </c>
      <c r="I111" s="142">
        <v>1</v>
      </c>
      <c r="J111" s="143">
        <f>+[1]UAA!I106</f>
        <v>7077</v>
      </c>
      <c r="K111" s="144">
        <v>1</v>
      </c>
      <c r="L111" s="16"/>
    </row>
    <row r="112" spans="1:12" ht="28.5" customHeight="1" x14ac:dyDescent="0.25">
      <c r="A112" s="10" t="s">
        <v>25</v>
      </c>
      <c r="B112" s="58"/>
      <c r="C112" s="145"/>
      <c r="D112" s="58"/>
      <c r="E112" s="58"/>
      <c r="F112" s="146">
        <f>+[1]UAA!I39</f>
        <v>6988</v>
      </c>
      <c r="G112" s="147">
        <v>1</v>
      </c>
      <c r="H112" s="83" t="s">
        <v>62</v>
      </c>
      <c r="I112" s="108">
        <v>1</v>
      </c>
      <c r="J112" s="24"/>
      <c r="K112" s="31"/>
      <c r="L112" s="16"/>
    </row>
    <row r="113" spans="1:12" x14ac:dyDescent="0.25">
      <c r="A113" s="10" t="s">
        <v>26</v>
      </c>
      <c r="B113" s="31"/>
      <c r="C113" s="31"/>
      <c r="D113" s="14"/>
      <c r="E113" s="14"/>
      <c r="F113" s="14"/>
      <c r="G113" s="103"/>
      <c r="H113" s="83"/>
      <c r="I113" s="108">
        <v>1</v>
      </c>
      <c r="J113" s="24"/>
      <c r="K113" s="31"/>
      <c r="L113" s="16"/>
    </row>
    <row r="114" spans="1:12" ht="23.25" customHeight="1" x14ac:dyDescent="0.25">
      <c r="A114" s="10" t="s">
        <v>27</v>
      </c>
      <c r="B114" s="31"/>
      <c r="C114" s="14"/>
      <c r="D114" s="14"/>
      <c r="E114" s="14"/>
      <c r="F114" s="14"/>
      <c r="G114" s="103"/>
      <c r="H114" s="85">
        <f>+[1]UAA!I77</f>
        <v>7026</v>
      </c>
      <c r="I114" s="148">
        <v>1</v>
      </c>
      <c r="J114" s="119"/>
      <c r="K114" s="14"/>
      <c r="L114" s="16"/>
    </row>
    <row r="115" spans="1:12" x14ac:dyDescent="0.25">
      <c r="A115" s="34"/>
      <c r="B115" s="18"/>
      <c r="C115" s="18">
        <f ca="1">SUM(C101:C132)</f>
        <v>6</v>
      </c>
      <c r="D115" s="18"/>
      <c r="E115" s="18">
        <f>SUM(E101:E114)</f>
        <v>3</v>
      </c>
      <c r="F115" s="35"/>
      <c r="G115" s="18">
        <f>SUM(G101:G114)</f>
        <v>3</v>
      </c>
      <c r="H115" s="18"/>
      <c r="I115" s="18">
        <f>SUM(I101:I114)</f>
        <v>6</v>
      </c>
      <c r="J115" s="18"/>
      <c r="K115" s="18">
        <f>SUM(K101:K114)</f>
        <v>3</v>
      </c>
      <c r="L115" s="16">
        <v>21</v>
      </c>
    </row>
    <row r="116" spans="1:12" x14ac:dyDescent="0.25">
      <c r="A116" s="3" t="s">
        <v>1</v>
      </c>
      <c r="B116" s="36"/>
      <c r="C116" s="36"/>
      <c r="D116" s="37"/>
      <c r="E116" s="36"/>
      <c r="F116" s="36"/>
      <c r="G116" s="36"/>
      <c r="H116" s="36"/>
      <c r="I116" s="36"/>
      <c r="J116" s="36"/>
      <c r="K116" s="16"/>
      <c r="L116" s="16"/>
    </row>
    <row r="117" spans="1:12" x14ac:dyDescent="0.25">
      <c r="A117" s="3" t="s">
        <v>63</v>
      </c>
      <c r="B117" s="36"/>
      <c r="C117" s="36"/>
      <c r="D117" s="37"/>
      <c r="E117" s="36"/>
      <c r="F117" s="36"/>
      <c r="G117" s="36"/>
      <c r="H117" s="36"/>
      <c r="I117" s="36"/>
      <c r="J117" s="36"/>
      <c r="K117" s="16"/>
      <c r="L117" s="16"/>
    </row>
    <row r="118" spans="1:12" x14ac:dyDescent="0.25">
      <c r="A118" s="6"/>
      <c r="B118" s="7" t="s">
        <v>3</v>
      </c>
      <c r="C118" s="7"/>
      <c r="D118" s="8" t="s">
        <v>4</v>
      </c>
      <c r="E118" s="7"/>
      <c r="F118" s="7" t="s">
        <v>5</v>
      </c>
      <c r="G118" s="7"/>
      <c r="H118" s="7" t="s">
        <v>6</v>
      </c>
      <c r="I118" s="7"/>
      <c r="J118" s="7" t="s">
        <v>7</v>
      </c>
      <c r="K118" s="40"/>
      <c r="L118" s="16"/>
    </row>
    <row r="119" spans="1:12" x14ac:dyDescent="0.25">
      <c r="A119" s="10" t="s">
        <v>8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6"/>
    </row>
    <row r="120" spans="1:12" x14ac:dyDescent="0.25">
      <c r="A120" s="10" t="s">
        <v>12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6"/>
    </row>
    <row r="121" spans="1:12" x14ac:dyDescent="0.25">
      <c r="A121" s="10" t="s">
        <v>13</v>
      </c>
      <c r="B121" s="14"/>
      <c r="C121" s="29"/>
      <c r="D121" s="14"/>
      <c r="E121" s="29"/>
      <c r="F121" s="14"/>
      <c r="G121" s="14"/>
      <c r="H121" s="14"/>
      <c r="I121" s="29"/>
      <c r="J121" s="14"/>
      <c r="K121" s="29"/>
      <c r="L121" s="16"/>
    </row>
    <row r="122" spans="1:12" ht="15" customHeight="1" x14ac:dyDescent="0.25">
      <c r="A122" s="10" t="s">
        <v>16</v>
      </c>
      <c r="B122" s="29"/>
      <c r="C122" s="29"/>
      <c r="D122" s="14"/>
      <c r="E122" s="14"/>
      <c r="F122" s="14"/>
      <c r="G122" s="14"/>
      <c r="H122" s="14"/>
      <c r="I122" s="14"/>
      <c r="J122" s="14"/>
      <c r="K122" s="14"/>
      <c r="L122" s="16"/>
    </row>
    <row r="123" spans="1:12" x14ac:dyDescent="0.25">
      <c r="A123" s="10" t="s">
        <v>18</v>
      </c>
      <c r="B123" s="29"/>
      <c r="C123" s="29"/>
      <c r="D123" s="14"/>
      <c r="E123" s="14"/>
      <c r="F123" s="14"/>
      <c r="G123" s="14"/>
      <c r="H123" s="14"/>
      <c r="I123" s="14"/>
      <c r="J123" s="14"/>
      <c r="K123" s="14"/>
      <c r="L123" s="16"/>
    </row>
    <row r="124" spans="1:12" x14ac:dyDescent="0.25">
      <c r="A124" s="10" t="s">
        <v>20</v>
      </c>
      <c r="B124" s="29"/>
      <c r="C124" s="29"/>
      <c r="D124" s="14"/>
      <c r="E124" s="29"/>
      <c r="F124" s="14"/>
      <c r="G124" s="14"/>
      <c r="H124" s="14"/>
      <c r="I124" s="14"/>
      <c r="J124" s="14"/>
      <c r="K124" s="29"/>
      <c r="L124" s="16"/>
    </row>
    <row r="125" spans="1:12" x14ac:dyDescent="0.25">
      <c r="A125" s="10"/>
      <c r="B125" s="29"/>
      <c r="C125" s="29"/>
      <c r="D125" s="10"/>
      <c r="E125" s="29"/>
      <c r="F125" s="29"/>
      <c r="G125" s="29"/>
      <c r="H125" s="29"/>
      <c r="I125" s="29"/>
      <c r="J125" s="29"/>
      <c r="K125" s="30"/>
      <c r="L125" s="16"/>
    </row>
    <row r="126" spans="1:12" x14ac:dyDescent="0.25">
      <c r="A126" s="31" t="s">
        <v>21</v>
      </c>
      <c r="B126" s="14"/>
      <c r="C126" s="14"/>
      <c r="D126" s="14"/>
      <c r="E126" s="14"/>
      <c r="F126" s="14"/>
      <c r="G126" s="14"/>
      <c r="H126" s="31"/>
      <c r="I126" s="14"/>
      <c r="J126" s="24"/>
      <c r="K126" s="14"/>
      <c r="L126" s="16"/>
    </row>
    <row r="127" spans="1:12" ht="25.5" customHeight="1" x14ac:dyDescent="0.25">
      <c r="A127" s="31" t="s">
        <v>22</v>
      </c>
      <c r="B127" s="94" t="s">
        <v>64</v>
      </c>
      <c r="C127" s="95">
        <v>1</v>
      </c>
      <c r="D127" s="14"/>
      <c r="E127" s="14"/>
      <c r="F127" s="94" t="s">
        <v>65</v>
      </c>
      <c r="G127" s="95">
        <v>1</v>
      </c>
      <c r="H127" s="94" t="s">
        <v>66</v>
      </c>
      <c r="I127" s="95">
        <v>1</v>
      </c>
      <c r="J127" s="94" t="s">
        <v>67</v>
      </c>
      <c r="K127" s="95">
        <v>1</v>
      </c>
      <c r="L127" s="37"/>
    </row>
    <row r="128" spans="1:12" ht="25.5" customHeight="1" x14ac:dyDescent="0.25">
      <c r="A128" s="31" t="s">
        <v>23</v>
      </c>
      <c r="B128" s="97"/>
      <c r="C128" s="95">
        <v>1</v>
      </c>
      <c r="D128" s="14"/>
      <c r="E128" s="14"/>
      <c r="F128" s="97"/>
      <c r="G128" s="95">
        <v>1</v>
      </c>
      <c r="H128" s="97"/>
      <c r="I128" s="149">
        <v>1</v>
      </c>
      <c r="J128" s="97"/>
      <c r="K128" s="150">
        <v>1</v>
      </c>
      <c r="L128" s="37"/>
    </row>
    <row r="129" spans="1:16" ht="19.5" customHeight="1" x14ac:dyDescent="0.25">
      <c r="A129" s="10" t="s">
        <v>24</v>
      </c>
      <c r="B129" s="151">
        <f>+[1]UAA!I67</f>
        <v>7016</v>
      </c>
      <c r="C129" s="95">
        <v>1</v>
      </c>
      <c r="D129" s="14"/>
      <c r="E129" s="14"/>
      <c r="F129" s="101">
        <f>+[1]UAA!I11</f>
        <v>6969</v>
      </c>
      <c r="G129" s="95">
        <v>1</v>
      </c>
      <c r="H129" s="101">
        <f>+[1]UAA!I86</f>
        <v>7037</v>
      </c>
      <c r="I129" s="149">
        <v>1</v>
      </c>
      <c r="J129" s="101">
        <f>+[1]UAA!I26</f>
        <v>6974</v>
      </c>
      <c r="K129" s="150">
        <v>1</v>
      </c>
      <c r="L129" s="37"/>
    </row>
    <row r="130" spans="1:16" ht="27" customHeight="1" x14ac:dyDescent="0.25">
      <c r="A130" s="66" t="s">
        <v>25</v>
      </c>
      <c r="B130" s="94" t="s">
        <v>68</v>
      </c>
      <c r="C130" s="113">
        <v>1</v>
      </c>
      <c r="D130" s="94" t="s">
        <v>69</v>
      </c>
      <c r="E130" s="95">
        <v>1</v>
      </c>
      <c r="F130" s="14"/>
      <c r="G130" s="14"/>
      <c r="H130" s="14"/>
      <c r="I130" s="14"/>
      <c r="J130" s="14"/>
      <c r="K130" s="14"/>
      <c r="L130" s="16"/>
    </row>
    <row r="131" spans="1:16" x14ac:dyDescent="0.25">
      <c r="A131" s="66" t="s">
        <v>26</v>
      </c>
      <c r="B131" s="97"/>
      <c r="C131" s="113">
        <v>1</v>
      </c>
      <c r="D131" s="97"/>
      <c r="E131" s="150">
        <v>1</v>
      </c>
      <c r="F131" s="14"/>
      <c r="G131" s="14"/>
      <c r="H131" s="14"/>
      <c r="I131" s="14"/>
      <c r="J131" s="14"/>
      <c r="K131" s="10"/>
      <c r="L131" s="16"/>
    </row>
    <row r="132" spans="1:16" x14ac:dyDescent="0.25">
      <c r="A132" s="66" t="s">
        <v>27</v>
      </c>
      <c r="B132" s="101">
        <f>+[1]UAA!I79</f>
        <v>7029</v>
      </c>
      <c r="C132" s="152">
        <v>1</v>
      </c>
      <c r="D132" s="101">
        <f>+[1]UAA!I233</f>
        <v>7158</v>
      </c>
      <c r="E132" s="150">
        <v>1</v>
      </c>
      <c r="F132" s="14"/>
      <c r="G132" s="14"/>
      <c r="H132" s="14"/>
      <c r="I132" s="14"/>
      <c r="J132" s="14"/>
      <c r="K132" s="10"/>
      <c r="L132" s="16"/>
    </row>
    <row r="133" spans="1:16" x14ac:dyDescent="0.25">
      <c r="A133" s="34"/>
      <c r="B133" s="18"/>
      <c r="C133" s="18">
        <f>SUM(C119:C132)</f>
        <v>6</v>
      </c>
      <c r="D133" s="18"/>
      <c r="E133" s="18">
        <f>SUM(E119:E132)</f>
        <v>3</v>
      </c>
      <c r="F133" s="35"/>
      <c r="G133" s="18">
        <f ca="1">SUM(G119:G152)</f>
        <v>3</v>
      </c>
      <c r="H133" s="18"/>
      <c r="I133" s="18">
        <f>SUM(I119:I132)</f>
        <v>3</v>
      </c>
      <c r="J133" s="18"/>
      <c r="K133" s="18">
        <f>SUM(K119:K132)</f>
        <v>3</v>
      </c>
      <c r="L133" s="16">
        <f ca="1">SUM(C133:K133)</f>
        <v>12</v>
      </c>
      <c r="M133" s="107"/>
    </row>
    <row r="134" spans="1:16" x14ac:dyDescent="0.25">
      <c r="A134" s="34"/>
      <c r="B134" s="18"/>
      <c r="C134" s="18"/>
      <c r="D134" s="18"/>
      <c r="E134" s="18"/>
      <c r="F134" s="35"/>
      <c r="G134" s="18"/>
      <c r="H134" s="18"/>
      <c r="I134" s="18"/>
      <c r="J134" s="18"/>
      <c r="K134" s="18"/>
      <c r="L134" s="16"/>
      <c r="M134" s="107"/>
    </row>
    <row r="135" spans="1:16" x14ac:dyDescent="0.25">
      <c r="A135" s="34"/>
      <c r="B135" s="18"/>
      <c r="C135" s="18"/>
      <c r="D135" s="18"/>
      <c r="E135" s="18"/>
      <c r="F135" s="35"/>
      <c r="G135" s="18"/>
      <c r="H135" s="18"/>
      <c r="I135" s="18"/>
      <c r="J135" s="18"/>
      <c r="K135" s="18"/>
      <c r="L135" s="16"/>
    </row>
    <row r="136" spans="1:16" x14ac:dyDescent="0.25">
      <c r="A136" s="3" t="s">
        <v>1</v>
      </c>
      <c r="B136" s="36"/>
      <c r="C136" s="36"/>
      <c r="D136" s="37"/>
      <c r="E136" s="36"/>
      <c r="F136" s="36"/>
      <c r="G136" s="36"/>
      <c r="H136" s="36"/>
      <c r="I136" s="36"/>
      <c r="J136" s="36"/>
      <c r="K136" s="16"/>
      <c r="L136" s="16"/>
    </row>
    <row r="137" spans="1:16" s="16" customFormat="1" x14ac:dyDescent="0.25">
      <c r="A137" s="3" t="s">
        <v>70</v>
      </c>
      <c r="B137" s="36"/>
      <c r="C137" s="36"/>
      <c r="D137" s="37"/>
      <c r="E137" s="36"/>
      <c r="F137" s="36"/>
      <c r="G137" s="36"/>
      <c r="H137" s="36"/>
      <c r="I137" s="36"/>
      <c r="J137" s="36"/>
      <c r="P137" s="36"/>
    </row>
    <row r="138" spans="1:16" s="16" customFormat="1" x14ac:dyDescent="0.25">
      <c r="A138" s="6"/>
      <c r="B138" s="7" t="s">
        <v>3</v>
      </c>
      <c r="C138" s="7"/>
      <c r="D138" s="8" t="s">
        <v>4</v>
      </c>
      <c r="E138" s="7"/>
      <c r="F138" s="7" t="s">
        <v>5</v>
      </c>
      <c r="G138" s="7"/>
      <c r="H138" s="7" t="s">
        <v>6</v>
      </c>
      <c r="I138" s="7"/>
      <c r="J138" s="7" t="s">
        <v>7</v>
      </c>
      <c r="K138" s="40"/>
      <c r="P138" s="36"/>
    </row>
    <row r="139" spans="1:16" x14ac:dyDescent="0.25">
      <c r="A139" s="10" t="s">
        <v>8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6"/>
    </row>
    <row r="140" spans="1:16" ht="15" customHeight="1" x14ac:dyDescent="0.25">
      <c r="A140" s="10" t="s">
        <v>12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6"/>
      <c r="M140" s="16"/>
      <c r="N140" s="16"/>
    </row>
    <row r="141" spans="1:16" ht="45" customHeight="1" x14ac:dyDescent="0.25">
      <c r="A141" s="10" t="s">
        <v>13</v>
      </c>
      <c r="B141" s="29"/>
      <c r="C141" s="29"/>
      <c r="D141" s="14"/>
      <c r="E141" s="14"/>
      <c r="F141" s="14"/>
      <c r="G141" s="14"/>
      <c r="H141" s="14"/>
      <c r="I141" s="14"/>
      <c r="J141" s="24"/>
      <c r="K141" s="14"/>
      <c r="L141" s="16"/>
      <c r="M141" s="16"/>
      <c r="N141" s="16"/>
    </row>
    <row r="142" spans="1:16" ht="21.75" customHeight="1" x14ac:dyDescent="0.25">
      <c r="A142" s="10" t="s">
        <v>16</v>
      </c>
      <c r="B142" s="29"/>
      <c r="C142" s="29"/>
      <c r="D142" s="14"/>
      <c r="E142" s="14"/>
      <c r="F142" s="14"/>
      <c r="G142" s="14"/>
      <c r="H142" s="14"/>
      <c r="I142" s="14"/>
      <c r="J142" s="24"/>
      <c r="K142" s="14"/>
      <c r="L142" s="16"/>
      <c r="M142" s="16"/>
      <c r="N142" s="16"/>
    </row>
    <row r="143" spans="1:16" ht="33.75" customHeight="1" x14ac:dyDescent="0.25">
      <c r="A143" s="10" t="s">
        <v>18</v>
      </c>
      <c r="B143" s="29"/>
      <c r="C143" s="29"/>
      <c r="D143" s="14"/>
      <c r="E143" s="14"/>
      <c r="F143" s="14"/>
      <c r="G143" s="14"/>
      <c r="H143" s="14"/>
      <c r="I143" s="14"/>
      <c r="J143" s="24"/>
      <c r="K143" s="14"/>
      <c r="L143" s="16"/>
      <c r="M143" s="16"/>
      <c r="N143" s="16"/>
    </row>
    <row r="144" spans="1:16" ht="28.5" customHeight="1" x14ac:dyDescent="0.25">
      <c r="A144" s="10" t="s">
        <v>20</v>
      </c>
      <c r="B144" s="29"/>
      <c r="C144" s="29"/>
      <c r="D144" s="14"/>
      <c r="E144" s="14"/>
      <c r="F144" s="14"/>
      <c r="G144" s="14"/>
      <c r="H144" s="14"/>
      <c r="I144" s="14"/>
      <c r="J144" s="24"/>
      <c r="K144" s="14"/>
      <c r="L144" s="16"/>
      <c r="M144" s="16"/>
      <c r="N144" s="16"/>
    </row>
    <row r="145" spans="1:14" ht="30" customHeight="1" x14ac:dyDescent="0.25">
      <c r="A145" s="10"/>
      <c r="B145" s="29"/>
      <c r="C145" s="29"/>
      <c r="D145" s="10"/>
      <c r="E145" s="29"/>
      <c r="F145" s="29"/>
      <c r="G145" s="29"/>
      <c r="H145" s="29"/>
      <c r="I145" s="29"/>
      <c r="J145" s="29"/>
      <c r="K145" s="30"/>
      <c r="L145" s="16"/>
      <c r="M145" s="16"/>
      <c r="N145" s="16"/>
    </row>
    <row r="146" spans="1:14" x14ac:dyDescent="0.25">
      <c r="A146" s="31" t="s">
        <v>21</v>
      </c>
      <c r="B146" s="96"/>
      <c r="C146" s="14"/>
      <c r="D146" s="96"/>
      <c r="E146" s="14"/>
      <c r="F146" s="24"/>
      <c r="G146" s="14"/>
      <c r="H146" s="31"/>
      <c r="I146" s="14"/>
      <c r="J146" s="24"/>
      <c r="K146" s="14"/>
      <c r="L146" s="16"/>
      <c r="M146" s="16"/>
      <c r="N146" s="16"/>
    </row>
    <row r="147" spans="1:14" ht="21.6" customHeight="1" x14ac:dyDescent="0.25">
      <c r="A147" s="153" t="s">
        <v>22</v>
      </c>
      <c r="B147" s="94" t="s">
        <v>71</v>
      </c>
      <c r="C147" s="154">
        <v>1</v>
      </c>
      <c r="D147" s="94" t="s">
        <v>71</v>
      </c>
      <c r="E147" s="155">
        <v>1</v>
      </c>
      <c r="F147" s="112" t="s">
        <v>72</v>
      </c>
      <c r="G147" s="95">
        <v>1</v>
      </c>
      <c r="H147" s="94" t="s">
        <v>73</v>
      </c>
      <c r="I147" s="95">
        <v>1</v>
      </c>
      <c r="J147" s="94" t="s">
        <v>74</v>
      </c>
      <c r="K147" s="95">
        <v>1</v>
      </c>
      <c r="L147" s="16"/>
      <c r="M147" s="16"/>
      <c r="N147" s="16"/>
    </row>
    <row r="148" spans="1:14" ht="20.45" customHeight="1" x14ac:dyDescent="0.25">
      <c r="A148" s="153" t="s">
        <v>23</v>
      </c>
      <c r="B148" s="97"/>
      <c r="C148" s="154">
        <v>1</v>
      </c>
      <c r="D148" s="97"/>
      <c r="E148" s="155">
        <v>1</v>
      </c>
      <c r="F148" s="115"/>
      <c r="G148" s="114">
        <v>1</v>
      </c>
      <c r="H148" s="97"/>
      <c r="I148" s="95">
        <v>1</v>
      </c>
      <c r="J148" s="97"/>
      <c r="K148" s="95">
        <v>1</v>
      </c>
      <c r="L148" s="16"/>
      <c r="M148" s="16"/>
      <c r="N148" s="16"/>
    </row>
    <row r="149" spans="1:14" x14ac:dyDescent="0.25">
      <c r="A149" s="66" t="s">
        <v>24</v>
      </c>
      <c r="B149" s="101">
        <f>+[1]UAA!I10</f>
        <v>6968</v>
      </c>
      <c r="C149" s="156">
        <v>1</v>
      </c>
      <c r="D149" s="101">
        <f>+[1]UAA!I10</f>
        <v>6968</v>
      </c>
      <c r="E149" s="113">
        <v>1</v>
      </c>
      <c r="F149" s="117">
        <f>+[1]UAA!I102</f>
        <v>7073</v>
      </c>
      <c r="G149" s="95">
        <v>1</v>
      </c>
      <c r="H149" s="101">
        <f>+[1]UAA!I134</f>
        <v>7092</v>
      </c>
      <c r="I149" s="95">
        <v>1</v>
      </c>
      <c r="J149" s="101">
        <f>+[1]UAA!I37</f>
        <v>6985</v>
      </c>
      <c r="K149" s="95">
        <v>1</v>
      </c>
      <c r="L149" s="16"/>
      <c r="M149" s="16"/>
      <c r="N149" s="16"/>
    </row>
    <row r="150" spans="1:14" ht="15" customHeight="1" x14ac:dyDescent="0.25">
      <c r="A150" s="10" t="s">
        <v>25</v>
      </c>
      <c r="B150" s="58"/>
      <c r="C150" s="14"/>
      <c r="D150" s="58"/>
      <c r="E150" s="14"/>
      <c r="F150" s="24"/>
      <c r="G150" s="14"/>
      <c r="H150" s="79" t="s">
        <v>75</v>
      </c>
      <c r="I150" s="28">
        <v>1</v>
      </c>
      <c r="J150" s="14"/>
      <c r="K150" s="157"/>
      <c r="L150" s="16"/>
      <c r="M150" s="16"/>
      <c r="N150" s="16"/>
    </row>
    <row r="151" spans="1:14" x14ac:dyDescent="0.25">
      <c r="A151" s="10" t="s">
        <v>26</v>
      </c>
      <c r="B151" s="14"/>
      <c r="C151" s="14"/>
      <c r="D151" s="14"/>
      <c r="E151" s="14"/>
      <c r="F151" s="24"/>
      <c r="G151" s="29"/>
      <c r="H151" s="83"/>
      <c r="I151" s="28">
        <v>1</v>
      </c>
      <c r="J151" s="14"/>
      <c r="K151" s="157"/>
      <c r="L151" s="16"/>
      <c r="M151" s="16"/>
      <c r="N151" s="16"/>
    </row>
    <row r="152" spans="1:14" x14ac:dyDescent="0.25">
      <c r="A152" s="10" t="s">
        <v>27</v>
      </c>
      <c r="B152" s="14"/>
      <c r="C152" s="14"/>
      <c r="D152" s="14"/>
      <c r="E152" s="14"/>
      <c r="F152" s="24"/>
      <c r="G152" s="14"/>
      <c r="H152" s="85">
        <f>+[1]UAA!I96</f>
        <v>7067</v>
      </c>
      <c r="I152" s="28">
        <v>1</v>
      </c>
      <c r="J152" s="14"/>
      <c r="K152" s="157"/>
      <c r="L152" s="16"/>
      <c r="M152" s="16"/>
      <c r="N152" s="16"/>
    </row>
    <row r="153" spans="1:14" x14ac:dyDescent="0.25">
      <c r="A153" s="34"/>
      <c r="B153" s="18"/>
      <c r="C153" s="18">
        <f>SUM(C139:C152)</f>
        <v>3</v>
      </c>
      <c r="D153" s="18"/>
      <c r="E153" s="18">
        <f>SUM(E139:E152)</f>
        <v>3</v>
      </c>
      <c r="F153" s="35"/>
      <c r="G153" s="18">
        <f>SUM(G139:G152)</f>
        <v>3</v>
      </c>
      <c r="H153" s="18"/>
      <c r="I153" s="18">
        <f>SUM(I139:I152)</f>
        <v>6</v>
      </c>
      <c r="J153" s="18"/>
      <c r="K153" s="18">
        <f>SUM(K139:K152)</f>
        <v>3</v>
      </c>
      <c r="L153" s="16">
        <f>SUM(C153:K153)</f>
        <v>18</v>
      </c>
      <c r="M153" s="16"/>
      <c r="N153" s="16"/>
    </row>
    <row r="154" spans="1:14" x14ac:dyDescent="0.25">
      <c r="A154" s="3"/>
      <c r="B154" s="36"/>
      <c r="C154" s="36"/>
      <c r="D154" s="37"/>
      <c r="E154" s="36"/>
      <c r="F154" s="36"/>
      <c r="G154" s="36"/>
      <c r="H154" s="36"/>
      <c r="I154" s="36"/>
      <c r="J154" s="36"/>
      <c r="K154" s="16"/>
      <c r="L154" s="16"/>
      <c r="M154" s="16"/>
      <c r="N154" s="16"/>
    </row>
    <row r="155" spans="1:14" x14ac:dyDescent="0.25">
      <c r="A155" s="158" t="s">
        <v>76</v>
      </c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6"/>
      <c r="M155" s="16"/>
      <c r="N155" s="16"/>
    </row>
    <row r="156" spans="1:14" x14ac:dyDescent="0.25">
      <c r="A156" s="16" t="s">
        <v>77</v>
      </c>
      <c r="B156" s="36"/>
      <c r="C156" s="36"/>
      <c r="D156" s="37"/>
      <c r="E156" s="36"/>
      <c r="F156" s="36"/>
      <c r="G156" s="36"/>
      <c r="H156" s="36"/>
      <c r="I156" s="36"/>
      <c r="J156" s="36"/>
      <c r="K156" s="16"/>
      <c r="L156" s="16"/>
      <c r="M156" s="16"/>
      <c r="N156" s="16"/>
    </row>
    <row r="157" spans="1:14" ht="33.75" x14ac:dyDescent="0.25">
      <c r="A157" s="6"/>
      <c r="B157" s="7" t="s">
        <v>3</v>
      </c>
      <c r="C157" s="7"/>
      <c r="D157" s="8" t="s">
        <v>4</v>
      </c>
      <c r="E157" s="7"/>
      <c r="F157" s="86" t="s">
        <v>5</v>
      </c>
      <c r="G157" s="7"/>
      <c r="H157" s="7" t="s">
        <v>6</v>
      </c>
      <c r="I157" s="7"/>
      <c r="J157" s="51" t="s">
        <v>78</v>
      </c>
      <c r="K157" s="52">
        <v>1</v>
      </c>
      <c r="M157" s="16"/>
      <c r="N157" s="16"/>
    </row>
    <row r="158" spans="1:14" ht="49.9" customHeight="1" x14ac:dyDescent="0.25">
      <c r="A158" s="10" t="s">
        <v>8</v>
      </c>
      <c r="B158" s="6"/>
      <c r="C158" s="14"/>
      <c r="D158" s="14"/>
      <c r="E158" s="103"/>
      <c r="F158" s="159" t="s">
        <v>15</v>
      </c>
      <c r="G158" s="160">
        <v>1</v>
      </c>
      <c r="H158" s="14"/>
      <c r="I158" s="14"/>
      <c r="J158" s="55">
        <f>+[1]UAA!I338</f>
        <v>7022</v>
      </c>
      <c r="K158" s="52">
        <v>1</v>
      </c>
      <c r="L158" s="16"/>
      <c r="M158" s="16"/>
      <c r="N158" s="16"/>
    </row>
    <row r="159" spans="1:14" ht="21.6" customHeight="1" x14ac:dyDescent="0.25">
      <c r="A159" s="10" t="s">
        <v>12</v>
      </c>
      <c r="B159" s="161"/>
      <c r="C159" s="14"/>
      <c r="D159" s="14"/>
      <c r="E159" s="103"/>
      <c r="F159" s="143">
        <f>+[1]UAA!I60</f>
        <v>7012</v>
      </c>
      <c r="G159" s="160">
        <v>1</v>
      </c>
      <c r="H159" s="162" t="s">
        <v>79</v>
      </c>
      <c r="I159" s="65">
        <v>1</v>
      </c>
      <c r="J159" s="14"/>
      <c r="K159" s="14"/>
      <c r="L159" s="16"/>
      <c r="M159" s="16"/>
      <c r="N159" s="16"/>
    </row>
    <row r="160" spans="1:14" ht="63.6" customHeight="1" x14ac:dyDescent="0.25">
      <c r="A160" s="66" t="s">
        <v>13</v>
      </c>
      <c r="B160" s="163" t="s">
        <v>80</v>
      </c>
      <c r="C160" s="164">
        <v>1</v>
      </c>
      <c r="D160" s="44" t="s">
        <v>19</v>
      </c>
      <c r="E160" s="90">
        <v>1</v>
      </c>
      <c r="F160" s="125" t="s">
        <v>81</v>
      </c>
      <c r="G160" s="165">
        <v>1</v>
      </c>
      <c r="H160" s="166"/>
      <c r="I160" s="65">
        <v>1</v>
      </c>
      <c r="J160" s="14"/>
      <c r="K160" s="14"/>
      <c r="L160" s="16"/>
      <c r="M160" s="16"/>
      <c r="N160" s="16"/>
    </row>
    <row r="161" spans="1:14" ht="21" customHeight="1" x14ac:dyDescent="0.25">
      <c r="A161" s="66" t="s">
        <v>16</v>
      </c>
      <c r="B161" s="167">
        <f>+[1]UAA!I346</f>
        <v>7588</v>
      </c>
      <c r="C161" s="164">
        <v>1</v>
      </c>
      <c r="D161" s="168">
        <f>+[1]UAA!I143</f>
        <v>7099</v>
      </c>
      <c r="E161" s="169">
        <v>1</v>
      </c>
      <c r="F161" s="133"/>
      <c r="G161" s="165">
        <v>1</v>
      </c>
      <c r="H161" s="170">
        <f>+[1]UAA!I89</f>
        <v>7042</v>
      </c>
      <c r="I161" s="171">
        <v>1</v>
      </c>
      <c r="J161" s="24"/>
      <c r="K161" s="14"/>
      <c r="L161" s="16"/>
      <c r="M161" s="16"/>
      <c r="N161" s="16"/>
    </row>
    <row r="162" spans="1:14" ht="33.75" x14ac:dyDescent="0.25">
      <c r="A162" s="66" t="s">
        <v>18</v>
      </c>
      <c r="B162" s="44" t="s">
        <v>19</v>
      </c>
      <c r="C162" s="172">
        <v>1</v>
      </c>
      <c r="D162" s="61"/>
      <c r="E162" s="25"/>
      <c r="F162" s="173">
        <f>+[1]UAA!I117</f>
        <v>7087</v>
      </c>
      <c r="G162" s="174">
        <v>1</v>
      </c>
      <c r="H162" s="159" t="s">
        <v>82</v>
      </c>
      <c r="I162" s="175">
        <v>1</v>
      </c>
      <c r="J162" s="24"/>
      <c r="K162" s="14"/>
      <c r="L162" s="16"/>
      <c r="M162" s="16"/>
      <c r="N162" s="16"/>
    </row>
    <row r="163" spans="1:14" ht="21" customHeight="1" x14ac:dyDescent="0.25">
      <c r="A163" s="66" t="s">
        <v>20</v>
      </c>
      <c r="B163" s="176">
        <f>+[1]UAA!I143</f>
        <v>7099</v>
      </c>
      <c r="C163" s="172">
        <v>1</v>
      </c>
      <c r="D163" s="61"/>
      <c r="E163" s="25"/>
      <c r="F163" s="14"/>
      <c r="G163" s="103"/>
      <c r="H163" s="146">
        <f>+[1]UAA!I60</f>
        <v>7012</v>
      </c>
      <c r="I163" s="175">
        <v>1</v>
      </c>
      <c r="J163" s="24"/>
      <c r="K163" s="14"/>
      <c r="L163" s="16"/>
      <c r="M163" s="16"/>
      <c r="N163" s="16"/>
    </row>
    <row r="164" spans="1:14" x14ac:dyDescent="0.25">
      <c r="A164" s="10"/>
      <c r="B164" s="80"/>
      <c r="C164" s="29"/>
      <c r="D164" s="177"/>
      <c r="E164" s="80"/>
      <c r="F164" s="29"/>
      <c r="G164" s="29"/>
      <c r="H164" s="80"/>
      <c r="I164" s="29"/>
      <c r="J164" s="29"/>
      <c r="K164" s="30"/>
      <c r="L164" s="16"/>
      <c r="M164" s="16"/>
      <c r="N164" s="16"/>
    </row>
    <row r="165" spans="1:14" x14ac:dyDescent="0.25">
      <c r="A165" s="31" t="s">
        <v>21</v>
      </c>
      <c r="B165" s="14"/>
      <c r="C165" s="14"/>
      <c r="D165" s="14"/>
      <c r="E165" s="14"/>
      <c r="F165" s="14"/>
      <c r="G165" s="14"/>
      <c r="H165" s="31"/>
      <c r="I165" s="14"/>
      <c r="J165" s="24"/>
      <c r="K165" s="14"/>
      <c r="L165" s="16"/>
      <c r="M165" s="16"/>
      <c r="N165" s="16"/>
    </row>
    <row r="166" spans="1:14" x14ac:dyDescent="0.25">
      <c r="A166" s="31" t="s">
        <v>22</v>
      </c>
      <c r="B166" s="14"/>
      <c r="C166" s="31"/>
      <c r="D166" s="14"/>
      <c r="E166" s="14"/>
      <c r="F166" s="14"/>
      <c r="G166" s="14"/>
      <c r="H166" s="31"/>
      <c r="I166" s="14"/>
      <c r="J166" s="24"/>
      <c r="K166" s="14"/>
      <c r="L166" s="16"/>
      <c r="M166" s="16"/>
      <c r="N166" s="16"/>
    </row>
    <row r="167" spans="1:14" x14ac:dyDescent="0.25">
      <c r="A167" s="31" t="s">
        <v>23</v>
      </c>
      <c r="B167" s="14"/>
      <c r="C167" s="31"/>
      <c r="D167" s="14"/>
      <c r="E167" s="14"/>
      <c r="F167" s="14"/>
      <c r="G167" s="14"/>
      <c r="H167" s="31"/>
      <c r="I167" s="14"/>
      <c r="J167" s="14"/>
      <c r="K167" s="31"/>
      <c r="L167" s="16"/>
      <c r="M167" s="16"/>
      <c r="N167" s="16"/>
    </row>
    <row r="168" spans="1:14" x14ac:dyDescent="0.25">
      <c r="A168" s="10" t="s">
        <v>24</v>
      </c>
      <c r="B168" s="31"/>
      <c r="C168" s="14"/>
      <c r="D168" s="14"/>
      <c r="E168" s="14"/>
      <c r="F168" s="29"/>
      <c r="G168" s="29"/>
      <c r="H168" s="31"/>
      <c r="I168" s="14"/>
      <c r="J168" s="14"/>
      <c r="K168" s="31"/>
      <c r="L168" s="16"/>
      <c r="M168" s="16"/>
      <c r="N168" s="16"/>
    </row>
    <row r="169" spans="1:14" x14ac:dyDescent="0.25">
      <c r="A169" s="10" t="s">
        <v>25</v>
      </c>
      <c r="B169" s="32"/>
      <c r="C169" s="14"/>
      <c r="D169" s="14"/>
      <c r="E169" s="14"/>
      <c r="F169" s="29"/>
      <c r="G169" s="29"/>
      <c r="H169" s="31"/>
      <c r="I169" s="14"/>
      <c r="J169" s="14"/>
      <c r="K169" s="31"/>
      <c r="L169" s="16"/>
      <c r="M169" s="16"/>
      <c r="N169" s="16"/>
    </row>
    <row r="170" spans="1:14" x14ac:dyDescent="0.25">
      <c r="A170" s="10" t="s">
        <v>26</v>
      </c>
      <c r="B170" s="14"/>
      <c r="C170" s="14"/>
      <c r="D170" s="14"/>
      <c r="E170" s="14"/>
      <c r="F170" s="29"/>
      <c r="G170" s="29"/>
      <c r="H170" s="14"/>
      <c r="I170" s="14"/>
      <c r="J170" s="14"/>
      <c r="K170" s="33"/>
      <c r="L170" s="16"/>
      <c r="M170" s="16"/>
      <c r="N170" s="16"/>
    </row>
    <row r="171" spans="1:14" x14ac:dyDescent="0.25">
      <c r="A171" s="10" t="s">
        <v>27</v>
      </c>
      <c r="B171" s="14"/>
      <c r="C171" s="14"/>
      <c r="D171" s="14"/>
      <c r="E171" s="14"/>
      <c r="F171" s="29"/>
      <c r="G171" s="29"/>
      <c r="H171" s="14"/>
      <c r="I171" s="14"/>
      <c r="J171" s="14"/>
      <c r="K171" s="33"/>
      <c r="L171" s="16"/>
      <c r="M171" s="16"/>
      <c r="N171" s="16"/>
    </row>
    <row r="172" spans="1:14" x14ac:dyDescent="0.25">
      <c r="A172" s="34"/>
      <c r="B172" s="18"/>
      <c r="C172" s="18">
        <f>SUM(C158:C171)</f>
        <v>4</v>
      </c>
      <c r="D172" s="18"/>
      <c r="E172" s="18">
        <f>SUM(E158:E171)</f>
        <v>2</v>
      </c>
      <c r="F172" s="35"/>
      <c r="G172" s="18">
        <f>SUM(G158:G171)</f>
        <v>5</v>
      </c>
      <c r="H172" s="18"/>
      <c r="I172" s="18">
        <f>SUM(I158:I171)</f>
        <v>5</v>
      </c>
      <c r="J172" s="18"/>
      <c r="K172" s="18">
        <f>SUM(K159:K171)</f>
        <v>0</v>
      </c>
      <c r="L172" s="16">
        <f>SUM(C172:K172)</f>
        <v>16</v>
      </c>
      <c r="M172" s="16"/>
      <c r="N172" s="16"/>
    </row>
    <row r="173" spans="1:14" x14ac:dyDescent="0.25">
      <c r="A173" s="3" t="s">
        <v>76</v>
      </c>
      <c r="B173" s="36"/>
      <c r="C173" s="36"/>
      <c r="D173" s="37"/>
      <c r="E173" s="36"/>
      <c r="F173" s="36"/>
      <c r="G173" s="36"/>
      <c r="H173" s="36"/>
      <c r="I173" s="36"/>
      <c r="J173" s="36"/>
      <c r="K173" s="16"/>
      <c r="L173" s="16"/>
      <c r="M173" s="16"/>
      <c r="N173" s="16"/>
    </row>
    <row r="174" spans="1:14" x14ac:dyDescent="0.25">
      <c r="A174" s="3" t="s">
        <v>83</v>
      </c>
      <c r="B174" s="36"/>
      <c r="C174" s="36"/>
      <c r="D174" s="37"/>
      <c r="E174" s="36"/>
      <c r="F174" s="36"/>
      <c r="G174" s="36"/>
      <c r="H174" s="36"/>
      <c r="I174" s="36"/>
      <c r="J174" s="36"/>
      <c r="K174" s="16"/>
      <c r="L174" s="16"/>
      <c r="M174" s="16"/>
      <c r="N174" s="16"/>
    </row>
    <row r="175" spans="1:14" x14ac:dyDescent="0.25">
      <c r="A175" s="6"/>
      <c r="B175" s="7" t="s">
        <v>3</v>
      </c>
      <c r="C175" s="7"/>
      <c r="D175" s="8" t="s">
        <v>4</v>
      </c>
      <c r="E175" s="7"/>
      <c r="F175" s="86" t="s">
        <v>5</v>
      </c>
      <c r="G175" s="7"/>
      <c r="H175" s="7" t="s">
        <v>6</v>
      </c>
      <c r="I175" s="7"/>
      <c r="J175" s="7" t="s">
        <v>7</v>
      </c>
      <c r="K175" s="178"/>
      <c r="L175" s="16"/>
      <c r="M175" s="16"/>
      <c r="N175" s="16"/>
    </row>
    <row r="176" spans="1:14" ht="46.5" customHeight="1" x14ac:dyDescent="0.25">
      <c r="A176" s="10" t="s">
        <v>8</v>
      </c>
      <c r="B176" s="179" t="s">
        <v>84</v>
      </c>
      <c r="C176" s="180">
        <v>1</v>
      </c>
      <c r="D176" s="179" t="s">
        <v>84</v>
      </c>
      <c r="E176" s="181">
        <v>1</v>
      </c>
      <c r="F176" s="121" t="s">
        <v>33</v>
      </c>
      <c r="G176" s="182">
        <v>1</v>
      </c>
      <c r="H176" s="51" t="s">
        <v>85</v>
      </c>
      <c r="I176" s="78">
        <v>1</v>
      </c>
      <c r="J176" s="24"/>
      <c r="K176" s="14"/>
      <c r="L176" s="16"/>
      <c r="M176" s="16"/>
      <c r="N176" s="16"/>
    </row>
    <row r="177" spans="1:14" ht="32.25" customHeight="1" x14ac:dyDescent="0.25">
      <c r="A177" s="10" t="s">
        <v>12</v>
      </c>
      <c r="B177" s="183">
        <f>+[1]UAA!I87</f>
        <v>7038</v>
      </c>
      <c r="C177" s="184">
        <v>1</v>
      </c>
      <c r="D177" s="185">
        <f>+[1]UAA!I87</f>
        <v>7038</v>
      </c>
      <c r="E177" s="181">
        <v>1</v>
      </c>
      <c r="F177" s="129"/>
      <c r="G177" s="182">
        <v>1</v>
      </c>
      <c r="H177" s="55">
        <f>+[1]UAA!I3</f>
        <v>6955</v>
      </c>
      <c r="I177" s="78">
        <v>1</v>
      </c>
      <c r="J177" s="24"/>
      <c r="K177" s="14"/>
      <c r="L177" s="16"/>
      <c r="M177" s="16"/>
      <c r="N177" s="16"/>
    </row>
    <row r="178" spans="1:14" ht="55.15" customHeight="1" x14ac:dyDescent="0.25">
      <c r="A178" s="66" t="s">
        <v>13</v>
      </c>
      <c r="B178" s="186" t="s">
        <v>86</v>
      </c>
      <c r="C178" s="142">
        <v>1</v>
      </c>
      <c r="D178" s="24"/>
      <c r="E178" s="103"/>
      <c r="F178" s="136">
        <f>+[1]UAA!I109</f>
        <v>7078</v>
      </c>
      <c r="G178" s="182">
        <v>1</v>
      </c>
      <c r="H178" s="187" t="s">
        <v>87</v>
      </c>
      <c r="I178" s="15">
        <v>1</v>
      </c>
      <c r="J178" s="188" t="s">
        <v>88</v>
      </c>
      <c r="K178" s="189">
        <v>1</v>
      </c>
      <c r="L178" s="16"/>
      <c r="M178" s="16"/>
      <c r="N178" s="16"/>
    </row>
    <row r="179" spans="1:14" ht="33.75" x14ac:dyDescent="0.25">
      <c r="A179" s="66" t="s">
        <v>16</v>
      </c>
      <c r="B179" s="190"/>
      <c r="C179" s="142">
        <v>1</v>
      </c>
      <c r="D179" s="24"/>
      <c r="E179" s="14"/>
      <c r="F179" s="191" t="s">
        <v>85</v>
      </c>
      <c r="G179" s="78">
        <v>1</v>
      </c>
      <c r="H179" s="192">
        <f>+[1]UAA!I335</f>
        <v>7000</v>
      </c>
      <c r="I179" s="15">
        <v>1</v>
      </c>
      <c r="J179" s="193">
        <f>+[1]UAA!I340</f>
        <v>7030</v>
      </c>
      <c r="K179" s="189">
        <v>1</v>
      </c>
      <c r="L179" s="16"/>
      <c r="M179" s="16"/>
      <c r="N179" s="16"/>
    </row>
    <row r="180" spans="1:14" ht="29.25" customHeight="1" x14ac:dyDescent="0.25">
      <c r="A180" s="66" t="s">
        <v>18</v>
      </c>
      <c r="B180" s="194">
        <f>+[1]UAA!I372</f>
        <v>7192</v>
      </c>
      <c r="C180" s="142">
        <v>1</v>
      </c>
      <c r="D180" s="24"/>
      <c r="E180" s="32"/>
      <c r="F180" s="55">
        <f>+[1]UAA!I3</f>
        <v>6955</v>
      </c>
      <c r="G180" s="78">
        <v>1</v>
      </c>
      <c r="H180" s="24"/>
      <c r="I180" s="14"/>
      <c r="J180" s="24"/>
      <c r="K180" s="14"/>
      <c r="L180" s="16"/>
      <c r="M180" s="16"/>
      <c r="N180" s="16"/>
    </row>
    <row r="181" spans="1:14" ht="20.25" customHeight="1" x14ac:dyDescent="0.25">
      <c r="A181" s="10" t="s">
        <v>20</v>
      </c>
      <c r="B181" s="119"/>
      <c r="C181" s="14"/>
      <c r="D181" s="24"/>
      <c r="E181" s="32"/>
      <c r="F181" s="24"/>
      <c r="G181" s="14"/>
      <c r="H181" s="14"/>
      <c r="I181" s="14"/>
      <c r="J181" s="24"/>
      <c r="K181" s="14"/>
      <c r="L181" s="16"/>
      <c r="M181" s="16"/>
      <c r="N181" s="16"/>
    </row>
    <row r="182" spans="1:14" x14ac:dyDescent="0.25">
      <c r="A182" s="10"/>
      <c r="B182" s="32"/>
      <c r="C182" s="32"/>
      <c r="D182" s="24"/>
      <c r="E182" s="14"/>
      <c r="F182" s="96"/>
      <c r="G182" s="14"/>
      <c r="H182" s="29"/>
      <c r="I182" s="29"/>
      <c r="J182" s="29"/>
      <c r="K182" s="30"/>
      <c r="L182" s="16"/>
      <c r="M182" s="16"/>
      <c r="N182" s="16"/>
    </row>
    <row r="183" spans="1:14" x14ac:dyDescent="0.25">
      <c r="A183" s="31" t="s">
        <v>21</v>
      </c>
      <c r="B183" s="32"/>
      <c r="C183" s="32"/>
      <c r="D183" s="24"/>
      <c r="E183" s="14"/>
      <c r="F183" s="58"/>
      <c r="G183" s="14"/>
      <c r="H183" s="31"/>
      <c r="I183" s="14"/>
      <c r="J183" s="24"/>
      <c r="K183" s="14"/>
      <c r="L183" s="16"/>
      <c r="M183" s="16"/>
      <c r="N183" s="16"/>
    </row>
    <row r="184" spans="1:14" x14ac:dyDescent="0.25">
      <c r="A184" s="31" t="s">
        <v>22</v>
      </c>
      <c r="B184" s="14"/>
      <c r="C184" s="31"/>
      <c r="D184" s="14"/>
      <c r="E184" s="14"/>
      <c r="F184" s="14"/>
      <c r="G184" s="14"/>
      <c r="H184" s="178"/>
      <c r="I184" s="14"/>
      <c r="J184" s="24"/>
      <c r="K184" s="14"/>
      <c r="L184" s="16"/>
      <c r="M184" s="16"/>
      <c r="N184" s="16"/>
    </row>
    <row r="185" spans="1:14" ht="21.75" customHeight="1" x14ac:dyDescent="0.25">
      <c r="A185" s="31" t="s">
        <v>23</v>
      </c>
      <c r="B185" s="14"/>
      <c r="C185" s="31"/>
      <c r="D185" s="14"/>
      <c r="E185" s="14"/>
      <c r="F185" s="14"/>
      <c r="G185" s="14"/>
      <c r="H185" s="178"/>
      <c r="I185" s="14"/>
      <c r="J185" s="14"/>
      <c r="K185" s="31"/>
      <c r="L185" s="16"/>
      <c r="M185" s="16"/>
      <c r="N185" s="16"/>
    </row>
    <row r="186" spans="1:14" x14ac:dyDescent="0.25">
      <c r="A186" s="10" t="s">
        <v>24</v>
      </c>
      <c r="B186" s="31"/>
      <c r="C186" s="14"/>
      <c r="D186" s="14"/>
      <c r="E186" s="14"/>
      <c r="F186" s="29"/>
      <c r="G186" s="29"/>
      <c r="H186" s="178"/>
      <c r="I186" s="14"/>
      <c r="J186" s="14"/>
      <c r="K186" s="31"/>
      <c r="L186" s="16"/>
      <c r="M186" s="16"/>
      <c r="N186" s="16"/>
    </row>
    <row r="187" spans="1:14" x14ac:dyDescent="0.25">
      <c r="A187" s="10" t="s">
        <v>25</v>
      </c>
      <c r="B187" s="32"/>
      <c r="C187" s="14"/>
      <c r="D187" s="14"/>
      <c r="E187" s="14"/>
      <c r="F187" s="29"/>
      <c r="G187" s="29"/>
      <c r="H187" s="31"/>
      <c r="I187" s="14"/>
      <c r="J187" s="14"/>
      <c r="K187" s="31"/>
      <c r="L187" s="16"/>
      <c r="M187" s="16"/>
      <c r="N187" s="16"/>
    </row>
    <row r="188" spans="1:14" x14ac:dyDescent="0.25">
      <c r="A188" s="10" t="s">
        <v>26</v>
      </c>
      <c r="B188" s="14"/>
      <c r="C188" s="14"/>
      <c r="D188" s="14"/>
      <c r="E188" s="14"/>
      <c r="F188" s="29"/>
      <c r="G188" s="29"/>
      <c r="H188" s="14"/>
      <c r="I188" s="14"/>
      <c r="J188" s="14"/>
      <c r="K188" s="33"/>
      <c r="L188" s="16"/>
      <c r="M188" s="16"/>
      <c r="N188" s="16"/>
    </row>
    <row r="189" spans="1:14" x14ac:dyDescent="0.25">
      <c r="A189" s="10" t="s">
        <v>27</v>
      </c>
      <c r="B189" s="14"/>
      <c r="C189" s="14"/>
      <c r="D189" s="14"/>
      <c r="E189" s="14"/>
      <c r="F189" s="29"/>
      <c r="G189" s="29"/>
      <c r="H189" s="14"/>
      <c r="I189" s="14"/>
      <c r="J189" s="14"/>
      <c r="K189" s="33"/>
      <c r="L189" s="16"/>
      <c r="M189" s="16"/>
      <c r="N189" s="16"/>
    </row>
    <row r="190" spans="1:14" x14ac:dyDescent="0.25">
      <c r="A190" s="34"/>
      <c r="B190" s="18"/>
      <c r="C190" s="18">
        <f>SUM(C176:C189)</f>
        <v>5</v>
      </c>
      <c r="D190" s="18"/>
      <c r="E190" s="18">
        <f>SUM(E176:E189)</f>
        <v>2</v>
      </c>
      <c r="F190" s="35"/>
      <c r="G190" s="18">
        <f>SUM(G176:G189)</f>
        <v>5</v>
      </c>
      <c r="H190" s="18"/>
      <c r="I190" s="18">
        <f>SUM(I176:I189)</f>
        <v>4</v>
      </c>
      <c r="J190" s="18"/>
      <c r="K190" s="18">
        <f>SUM(K176:K189)</f>
        <v>2</v>
      </c>
      <c r="L190" s="16">
        <f>SUM(C190:K190)</f>
        <v>18</v>
      </c>
      <c r="M190" s="16"/>
      <c r="N190" s="16"/>
    </row>
    <row r="191" spans="1:14" x14ac:dyDescent="0.25">
      <c r="A191" s="3" t="s">
        <v>76</v>
      </c>
      <c r="B191" s="36"/>
      <c r="C191" s="36"/>
      <c r="D191" s="37"/>
      <c r="E191" s="36"/>
      <c r="F191" s="36"/>
      <c r="G191" s="36"/>
      <c r="H191" s="36"/>
      <c r="I191" s="36"/>
      <c r="J191" s="36"/>
      <c r="K191" s="16"/>
      <c r="L191" s="16"/>
      <c r="M191" s="16"/>
      <c r="N191" s="16"/>
    </row>
    <row r="192" spans="1:14" x14ac:dyDescent="0.25">
      <c r="A192" s="3" t="s">
        <v>89</v>
      </c>
      <c r="B192" s="36"/>
      <c r="C192" s="36"/>
      <c r="D192" s="37"/>
      <c r="E192" s="36"/>
      <c r="F192" s="36"/>
      <c r="G192" s="36"/>
      <c r="H192" s="36"/>
      <c r="I192" s="36"/>
      <c r="J192" s="36"/>
      <c r="K192" s="16"/>
      <c r="L192" s="16"/>
      <c r="M192" s="16"/>
      <c r="N192" s="16"/>
    </row>
    <row r="193" spans="1:14" x14ac:dyDescent="0.25">
      <c r="A193" s="6"/>
      <c r="B193" s="7" t="s">
        <v>3</v>
      </c>
      <c r="C193" s="7"/>
      <c r="D193" s="8" t="s">
        <v>4</v>
      </c>
      <c r="E193" s="7"/>
      <c r="F193" s="7" t="s">
        <v>5</v>
      </c>
      <c r="G193" s="7"/>
      <c r="H193" s="86" t="s">
        <v>6</v>
      </c>
      <c r="I193" s="7"/>
      <c r="J193" s="7" t="s">
        <v>7</v>
      </c>
      <c r="K193" s="40"/>
      <c r="L193" s="16"/>
      <c r="M193" s="16"/>
      <c r="N193" s="16"/>
    </row>
    <row r="194" spans="1:14" ht="30.75" customHeight="1" x14ac:dyDescent="0.25">
      <c r="A194" s="10" t="s">
        <v>8</v>
      </c>
      <c r="B194" s="123" t="s">
        <v>90</v>
      </c>
      <c r="C194" s="189">
        <v>1</v>
      </c>
      <c r="D194" s="195" t="s">
        <v>91</v>
      </c>
      <c r="E194" s="28">
        <v>1</v>
      </c>
      <c r="F194" s="196" t="s">
        <v>92</v>
      </c>
      <c r="G194" s="197">
        <v>1</v>
      </c>
      <c r="H194" s="121" t="s">
        <v>41</v>
      </c>
      <c r="I194" s="182">
        <v>1</v>
      </c>
      <c r="J194" s="198" t="s">
        <v>93</v>
      </c>
      <c r="K194" s="78">
        <v>1</v>
      </c>
      <c r="L194" s="16"/>
      <c r="M194" s="16"/>
      <c r="N194" s="16"/>
    </row>
    <row r="195" spans="1:14" ht="15" customHeight="1" x14ac:dyDescent="0.25">
      <c r="A195" s="10" t="s">
        <v>12</v>
      </c>
      <c r="B195" s="130"/>
      <c r="C195" s="189">
        <v>1</v>
      </c>
      <c r="D195" s="199"/>
      <c r="E195" s="28">
        <v>1</v>
      </c>
      <c r="F195" s="200"/>
      <c r="G195" s="197">
        <v>1</v>
      </c>
      <c r="H195" s="129"/>
      <c r="I195" s="182">
        <v>1</v>
      </c>
      <c r="J195" s="201"/>
      <c r="K195" s="78">
        <v>1</v>
      </c>
      <c r="L195" s="16"/>
      <c r="M195" s="16"/>
      <c r="N195" s="16"/>
    </row>
    <row r="196" spans="1:14" ht="21.75" customHeight="1" x14ac:dyDescent="0.25">
      <c r="A196" s="10" t="s">
        <v>13</v>
      </c>
      <c r="B196" s="138">
        <f>+[1]UAA!I4</f>
        <v>6958</v>
      </c>
      <c r="C196" s="189">
        <v>1</v>
      </c>
      <c r="D196" s="202">
        <f>+[1]UAA!I223</f>
        <v>7155</v>
      </c>
      <c r="E196" s="28">
        <v>1</v>
      </c>
      <c r="F196" s="185">
        <f>+[1]UAA!I360</f>
        <v>6246</v>
      </c>
      <c r="G196" s="197">
        <v>1</v>
      </c>
      <c r="H196" s="136">
        <f>+[1]UAA!I111</f>
        <v>7081</v>
      </c>
      <c r="I196" s="182">
        <v>1</v>
      </c>
      <c r="J196" s="203">
        <f>+[1]UAA!I366</f>
        <v>7186</v>
      </c>
      <c r="K196" s="78">
        <v>1</v>
      </c>
      <c r="L196" s="16"/>
      <c r="M196" s="16"/>
      <c r="N196" s="16"/>
    </row>
    <row r="197" spans="1:14" ht="22.5" customHeight="1" x14ac:dyDescent="0.25">
      <c r="A197" s="10" t="s">
        <v>16</v>
      </c>
      <c r="B197" s="14"/>
      <c r="C197" s="14"/>
      <c r="D197" s="24"/>
      <c r="E197" s="14"/>
      <c r="F197" s="131" t="s">
        <v>94</v>
      </c>
      <c r="G197" s="204">
        <v>1</v>
      </c>
      <c r="H197" s="205"/>
      <c r="I197" s="14"/>
      <c r="J197" s="14"/>
      <c r="K197" s="14"/>
      <c r="L197" s="16"/>
      <c r="M197" s="16"/>
      <c r="N197" s="16"/>
    </row>
    <row r="198" spans="1:14" ht="33" customHeight="1" x14ac:dyDescent="0.25">
      <c r="A198" s="10" t="s">
        <v>18</v>
      </c>
      <c r="B198" s="206"/>
      <c r="C198" s="14"/>
      <c r="D198" s="24"/>
      <c r="E198" s="14"/>
      <c r="F198" s="139"/>
      <c r="G198" s="204">
        <v>1</v>
      </c>
      <c r="H198" s="178"/>
      <c r="I198" s="14"/>
      <c r="J198" s="14"/>
      <c r="K198" s="14"/>
      <c r="L198" s="16"/>
      <c r="M198" s="16"/>
      <c r="N198" s="16"/>
    </row>
    <row r="199" spans="1:14" ht="20.25" customHeight="1" x14ac:dyDescent="0.25">
      <c r="A199" s="10" t="s">
        <v>20</v>
      </c>
      <c r="B199" s="206"/>
      <c r="C199" s="14"/>
      <c r="D199" s="24"/>
      <c r="E199" s="14"/>
      <c r="F199" s="146">
        <f>+[1]UAA!I18</f>
        <v>6972</v>
      </c>
      <c r="G199" s="204">
        <v>1</v>
      </c>
      <c r="H199" s="14"/>
      <c r="I199" s="14"/>
      <c r="J199" s="25"/>
      <c r="K199" s="9"/>
      <c r="L199" s="16"/>
      <c r="M199" s="16"/>
      <c r="N199" s="16"/>
    </row>
    <row r="200" spans="1:14" x14ac:dyDescent="0.25">
      <c r="A200" s="10"/>
      <c r="B200" s="24"/>
      <c r="C200" s="14"/>
      <c r="D200" s="10"/>
      <c r="E200" s="29"/>
      <c r="F200" s="29"/>
      <c r="G200" s="29"/>
      <c r="H200" s="29"/>
      <c r="I200" s="29"/>
      <c r="J200" s="25"/>
      <c r="K200" s="9"/>
      <c r="L200" s="16"/>
      <c r="M200" s="16"/>
      <c r="N200" s="16"/>
    </row>
    <row r="201" spans="1:14" x14ac:dyDescent="0.25">
      <c r="A201" s="31" t="s">
        <v>21</v>
      </c>
      <c r="B201" s="14"/>
      <c r="C201" s="14"/>
      <c r="D201" s="14"/>
      <c r="E201" s="14"/>
      <c r="F201" s="14"/>
      <c r="G201" s="14"/>
      <c r="H201" s="178"/>
      <c r="I201" s="14"/>
      <c r="J201" s="25"/>
      <c r="K201" s="9"/>
      <c r="L201" s="16"/>
      <c r="M201" s="16"/>
      <c r="N201" s="16"/>
    </row>
    <row r="202" spans="1:14" x14ac:dyDescent="0.25">
      <c r="A202" s="31" t="s">
        <v>22</v>
      </c>
      <c r="B202" s="14"/>
      <c r="C202" s="31"/>
      <c r="D202" s="6"/>
      <c r="E202" s="14"/>
      <c r="F202" s="14"/>
      <c r="G202" s="14"/>
      <c r="H202" s="178"/>
      <c r="I202" s="14"/>
      <c r="J202" s="24"/>
      <c r="K202" s="14"/>
      <c r="L202" s="16"/>
      <c r="M202" s="16"/>
      <c r="N202" s="16"/>
    </row>
    <row r="203" spans="1:14" x14ac:dyDescent="0.25">
      <c r="A203" s="31" t="s">
        <v>23</v>
      </c>
      <c r="B203" s="14"/>
      <c r="C203" s="31"/>
      <c r="D203" s="6"/>
      <c r="E203" s="14"/>
      <c r="F203" s="14"/>
      <c r="G203" s="14"/>
      <c r="H203" s="178"/>
      <c r="I203" s="14"/>
      <c r="J203" s="14"/>
      <c r="K203" s="31"/>
      <c r="L203" s="16"/>
      <c r="M203" s="16"/>
      <c r="N203" s="16"/>
    </row>
    <row r="204" spans="1:14" x14ac:dyDescent="0.25">
      <c r="A204" s="10" t="s">
        <v>24</v>
      </c>
      <c r="B204" s="31"/>
      <c r="C204" s="14"/>
      <c r="D204" s="14"/>
      <c r="E204" s="14"/>
      <c r="F204" s="29"/>
      <c r="G204" s="29"/>
      <c r="H204" s="31"/>
      <c r="I204" s="14"/>
      <c r="J204" s="14"/>
      <c r="K204" s="31"/>
      <c r="L204" s="16"/>
      <c r="M204" s="16"/>
      <c r="N204" s="16"/>
    </row>
    <row r="205" spans="1:14" x14ac:dyDescent="0.25">
      <c r="A205" s="10" t="s">
        <v>25</v>
      </c>
      <c r="B205" s="32"/>
      <c r="C205" s="14"/>
      <c r="D205" s="14"/>
      <c r="E205" s="14"/>
      <c r="F205" s="29"/>
      <c r="G205" s="29"/>
      <c r="H205" s="31"/>
      <c r="I205" s="14"/>
      <c r="J205" s="14"/>
      <c r="K205" s="31"/>
      <c r="L205" s="16"/>
      <c r="M205" s="16"/>
      <c r="N205" s="16"/>
    </row>
    <row r="206" spans="1:14" x14ac:dyDescent="0.25">
      <c r="A206" s="10" t="s">
        <v>26</v>
      </c>
      <c r="B206" s="14"/>
      <c r="C206" s="14"/>
      <c r="D206" s="14"/>
      <c r="E206" s="14"/>
      <c r="F206" s="14"/>
      <c r="G206" s="14">
        <v>1</v>
      </c>
      <c r="H206" s="14"/>
      <c r="I206" s="14"/>
      <c r="J206" s="14"/>
      <c r="K206" s="33"/>
      <c r="L206" s="16"/>
      <c r="M206" s="16"/>
      <c r="N206" s="16"/>
    </row>
    <row r="207" spans="1:14" x14ac:dyDescent="0.25">
      <c r="A207" s="10" t="s">
        <v>27</v>
      </c>
      <c r="B207" s="14"/>
      <c r="C207" s="14"/>
      <c r="D207" s="14"/>
      <c r="E207" s="14"/>
      <c r="F207" s="29"/>
      <c r="G207" s="29"/>
      <c r="H207" s="14"/>
      <c r="I207" s="14"/>
      <c r="J207" s="14"/>
      <c r="K207" s="33"/>
      <c r="L207" s="16"/>
      <c r="M207" s="16"/>
      <c r="N207" s="16"/>
    </row>
    <row r="208" spans="1:14" x14ac:dyDescent="0.25">
      <c r="A208" s="34"/>
      <c r="B208" s="18"/>
      <c r="C208" s="18">
        <f>SUM(C194:C207)</f>
        <v>3</v>
      </c>
      <c r="D208" s="18"/>
      <c r="E208" s="18">
        <f>SUM(E194:E207)</f>
        <v>3</v>
      </c>
      <c r="F208" s="35"/>
      <c r="G208" s="18">
        <f>SUM(G194:G207)</f>
        <v>7</v>
      </c>
      <c r="H208" s="18"/>
      <c r="I208" s="18">
        <f>SUM(I194:I207)</f>
        <v>3</v>
      </c>
      <c r="J208" s="18"/>
      <c r="K208" s="18">
        <f>SUM(K197:K207)</f>
        <v>0</v>
      </c>
      <c r="L208" s="16">
        <f>SUM(C208:K208)</f>
        <v>16</v>
      </c>
      <c r="M208" s="16"/>
      <c r="N208" s="16"/>
    </row>
    <row r="209" spans="1:14" x14ac:dyDescent="0.25">
      <c r="A209" s="3" t="s">
        <v>76</v>
      </c>
      <c r="B209" s="18"/>
      <c r="C209" s="18"/>
      <c r="D209" s="18"/>
      <c r="E209" s="18"/>
      <c r="F209" s="35"/>
      <c r="G209" s="18"/>
      <c r="H209" s="18"/>
      <c r="I209" s="18"/>
      <c r="J209" s="18"/>
      <c r="K209" s="18"/>
      <c r="L209" s="16"/>
      <c r="M209" s="16"/>
      <c r="N209" s="16"/>
    </row>
    <row r="210" spans="1:14" x14ac:dyDescent="0.25">
      <c r="A210" s="3" t="s">
        <v>95</v>
      </c>
      <c r="B210" s="36"/>
      <c r="C210" s="36"/>
      <c r="D210" s="37"/>
      <c r="E210" s="36"/>
      <c r="F210" s="36"/>
      <c r="G210" s="36"/>
      <c r="H210" s="36"/>
      <c r="I210" s="36"/>
      <c r="J210" s="36"/>
      <c r="K210" s="16"/>
      <c r="L210" s="16"/>
      <c r="M210" s="16"/>
      <c r="N210" s="16"/>
    </row>
    <row r="211" spans="1:14" x14ac:dyDescent="0.25">
      <c r="A211" s="6"/>
      <c r="B211" s="86" t="s">
        <v>3</v>
      </c>
      <c r="C211" s="7"/>
      <c r="D211" s="8" t="s">
        <v>4</v>
      </c>
      <c r="E211" s="7"/>
      <c r="F211" s="7" t="s">
        <v>5</v>
      </c>
      <c r="G211" s="7"/>
      <c r="H211" s="7" t="s">
        <v>6</v>
      </c>
      <c r="I211" s="7"/>
      <c r="J211" s="7" t="s">
        <v>7</v>
      </c>
      <c r="K211" s="40"/>
      <c r="L211" s="16"/>
      <c r="M211" s="16"/>
      <c r="N211" s="16"/>
    </row>
    <row r="212" spans="1:14" ht="33.6" customHeight="1" x14ac:dyDescent="0.25">
      <c r="A212" s="66" t="s">
        <v>8</v>
      </c>
      <c r="B212" s="207" t="s">
        <v>43</v>
      </c>
      <c r="C212" s="182">
        <v>1</v>
      </c>
      <c r="D212" s="131" t="s">
        <v>96</v>
      </c>
      <c r="E212" s="204">
        <v>1</v>
      </c>
      <c r="F212" s="208"/>
      <c r="G212" s="24"/>
      <c r="H212" s="209" t="s">
        <v>97</v>
      </c>
      <c r="I212" s="189">
        <v>1</v>
      </c>
      <c r="J212" s="24"/>
      <c r="K212" s="206"/>
      <c r="L212" s="16"/>
      <c r="M212" s="16"/>
      <c r="N212" s="16"/>
    </row>
    <row r="213" spans="1:14" ht="20.25" customHeight="1" x14ac:dyDescent="0.25">
      <c r="A213" s="66" t="s">
        <v>12</v>
      </c>
      <c r="B213" s="210"/>
      <c r="C213" s="182">
        <v>1</v>
      </c>
      <c r="D213" s="139"/>
      <c r="E213" s="204">
        <v>1</v>
      </c>
      <c r="F213" s="186" t="s">
        <v>98</v>
      </c>
      <c r="G213" s="211">
        <v>1</v>
      </c>
      <c r="H213" s="212"/>
      <c r="I213" s="189">
        <v>1</v>
      </c>
      <c r="J213" s="24"/>
      <c r="K213" s="206"/>
      <c r="L213" s="16"/>
      <c r="M213" s="16"/>
      <c r="N213" s="16"/>
    </row>
    <row r="214" spans="1:14" ht="25.5" customHeight="1" x14ac:dyDescent="0.25">
      <c r="A214" s="66" t="s">
        <v>13</v>
      </c>
      <c r="B214" s="213">
        <f>+[1]UAA!I44</f>
        <v>6994</v>
      </c>
      <c r="C214" s="214">
        <v>1</v>
      </c>
      <c r="D214" s="146">
        <f>+[1]UAA!I150</f>
        <v>7119</v>
      </c>
      <c r="E214" s="215">
        <v>1</v>
      </c>
      <c r="F214" s="190"/>
      <c r="G214" s="165">
        <v>1</v>
      </c>
      <c r="H214" s="216">
        <f>+[1]UAA!I145</f>
        <v>7102</v>
      </c>
      <c r="I214" s="217">
        <v>1</v>
      </c>
      <c r="J214" s="24"/>
      <c r="K214" s="206"/>
      <c r="L214" s="16"/>
      <c r="M214" s="16"/>
      <c r="N214" s="16"/>
    </row>
    <row r="215" spans="1:14" ht="23.25" customHeight="1" x14ac:dyDescent="0.25">
      <c r="A215" s="10" t="s">
        <v>16</v>
      </c>
      <c r="B215" s="119"/>
      <c r="C215" s="178"/>
      <c r="D215" s="196" t="s">
        <v>99</v>
      </c>
      <c r="E215" s="218">
        <v>1</v>
      </c>
      <c r="F215" s="219">
        <f>+[1]UAA!I280</f>
        <v>7166</v>
      </c>
      <c r="G215" s="220">
        <v>1</v>
      </c>
      <c r="H215" s="24"/>
      <c r="I215" s="24"/>
      <c r="J215" s="195" t="s">
        <v>100</v>
      </c>
      <c r="K215" s="221">
        <v>1</v>
      </c>
      <c r="L215" s="16"/>
      <c r="M215" s="16"/>
      <c r="N215" s="16"/>
    </row>
    <row r="216" spans="1:14" ht="28.5" customHeight="1" x14ac:dyDescent="0.25">
      <c r="A216" s="10" t="s">
        <v>18</v>
      </c>
      <c r="B216" s="10"/>
      <c r="C216" s="178"/>
      <c r="D216" s="200"/>
      <c r="E216" s="218">
        <v>1</v>
      </c>
      <c r="F216" s="24"/>
      <c r="G216" s="24"/>
      <c r="H216" s="24"/>
      <c r="I216" s="24"/>
      <c r="J216" s="199"/>
      <c r="K216" s="221">
        <v>1</v>
      </c>
      <c r="L216" s="16"/>
      <c r="M216" s="16"/>
      <c r="N216" s="16"/>
    </row>
    <row r="217" spans="1:14" ht="31.5" customHeight="1" x14ac:dyDescent="0.25">
      <c r="A217" s="10" t="s">
        <v>20</v>
      </c>
      <c r="B217" s="10"/>
      <c r="C217" s="178"/>
      <c r="D217" s="185">
        <f>+[1]UAA!I35</f>
        <v>6983</v>
      </c>
      <c r="E217" s="180">
        <v>1</v>
      </c>
      <c r="F217" s="24"/>
      <c r="G217" s="14"/>
      <c r="H217" s="24"/>
      <c r="I217" s="14"/>
      <c r="J217" s="222">
        <f>+[1]UAA!I158</f>
        <v>7123</v>
      </c>
      <c r="K217" s="221">
        <v>1</v>
      </c>
      <c r="L217" s="16"/>
      <c r="M217" s="16"/>
      <c r="N217" s="16"/>
    </row>
    <row r="218" spans="1:14" x14ac:dyDescent="0.25">
      <c r="A218" s="10"/>
      <c r="B218" s="29"/>
      <c r="C218" s="29"/>
      <c r="D218" s="10"/>
      <c r="E218" s="29"/>
      <c r="F218" s="29"/>
      <c r="G218" s="29"/>
      <c r="H218" s="29"/>
      <c r="I218" s="29"/>
      <c r="J218" s="29"/>
      <c r="K218" s="30"/>
      <c r="L218" s="16"/>
      <c r="M218" s="16"/>
      <c r="N218" s="16"/>
    </row>
    <row r="219" spans="1:14" x14ac:dyDescent="0.25">
      <c r="A219" s="31" t="s">
        <v>21</v>
      </c>
      <c r="B219" s="14"/>
      <c r="C219" s="14"/>
      <c r="D219" s="14"/>
      <c r="E219" s="14"/>
      <c r="F219" s="14"/>
      <c r="G219" s="14"/>
      <c r="H219" s="31"/>
      <c r="I219" s="14"/>
      <c r="J219" s="24"/>
      <c r="K219" s="14"/>
      <c r="L219" s="16"/>
      <c r="M219" s="16"/>
      <c r="N219" s="16"/>
    </row>
    <row r="220" spans="1:14" ht="24.75" customHeight="1" x14ac:dyDescent="0.25">
      <c r="A220" s="31" t="s">
        <v>22</v>
      </c>
      <c r="B220" s="14"/>
      <c r="C220" s="31"/>
      <c r="D220" s="14"/>
      <c r="E220" s="14"/>
      <c r="F220" s="14"/>
      <c r="G220" s="14"/>
      <c r="H220" s="31"/>
      <c r="I220" s="14"/>
      <c r="J220" s="24"/>
      <c r="K220" s="14"/>
      <c r="L220" s="16"/>
      <c r="M220" s="16"/>
      <c r="N220" s="16"/>
    </row>
    <row r="221" spans="1:14" ht="15" customHeight="1" x14ac:dyDescent="0.25">
      <c r="A221" s="31" t="s">
        <v>23</v>
      </c>
      <c r="B221" s="14"/>
      <c r="C221" s="31"/>
      <c r="D221" s="14"/>
      <c r="E221" s="14"/>
      <c r="F221" s="14"/>
      <c r="G221" s="14"/>
      <c r="H221" s="31"/>
      <c r="I221" s="14"/>
      <c r="J221" s="14"/>
      <c r="K221" s="31"/>
      <c r="L221" s="16"/>
      <c r="M221" s="16"/>
      <c r="N221" s="16"/>
    </row>
    <row r="222" spans="1:14" ht="29.25" customHeight="1" x14ac:dyDescent="0.25">
      <c r="A222" s="10" t="s">
        <v>24</v>
      </c>
      <c r="B222" s="31"/>
      <c r="C222" s="14"/>
      <c r="D222" s="14"/>
      <c r="E222" s="14"/>
      <c r="F222" s="29"/>
      <c r="G222" s="29"/>
      <c r="H222" s="31"/>
      <c r="I222" s="14"/>
      <c r="J222" s="14"/>
      <c r="K222" s="31"/>
      <c r="L222" s="16"/>
      <c r="M222" s="16"/>
      <c r="N222" s="16"/>
    </row>
    <row r="223" spans="1:14" ht="24.75" customHeight="1" x14ac:dyDescent="0.25">
      <c r="A223" s="10" t="s">
        <v>25</v>
      </c>
      <c r="B223" s="32"/>
      <c r="C223" s="14"/>
      <c r="D223" s="14"/>
      <c r="E223" s="14"/>
      <c r="F223" s="29"/>
      <c r="G223" s="29"/>
      <c r="H223" s="31"/>
      <c r="I223" s="14"/>
      <c r="J223" s="14"/>
      <c r="K223" s="31"/>
      <c r="L223" s="16"/>
      <c r="M223" s="16"/>
      <c r="N223" s="16"/>
    </row>
    <row r="224" spans="1:14" ht="33.75" customHeight="1" x14ac:dyDescent="0.25">
      <c r="A224" s="10" t="s">
        <v>26</v>
      </c>
      <c r="B224" s="14"/>
      <c r="C224" s="14"/>
      <c r="D224" s="14"/>
      <c r="E224" s="14"/>
      <c r="F224" s="29"/>
      <c r="G224" s="29"/>
      <c r="H224" s="14"/>
      <c r="I224" s="14"/>
      <c r="J224" s="14"/>
      <c r="K224" s="33"/>
      <c r="L224" s="16"/>
      <c r="M224" s="16"/>
      <c r="N224" s="16"/>
    </row>
    <row r="225" spans="1:14" x14ac:dyDescent="0.25">
      <c r="A225" s="10" t="s">
        <v>27</v>
      </c>
      <c r="B225" s="14"/>
      <c r="C225" s="14"/>
      <c r="D225" s="14"/>
      <c r="E225" s="14"/>
      <c r="F225" s="29"/>
      <c r="G225" s="29"/>
      <c r="H225" s="14"/>
      <c r="I225" s="14"/>
      <c r="J225" s="14"/>
      <c r="K225" s="33"/>
      <c r="L225" s="16"/>
      <c r="M225" s="16"/>
      <c r="N225" s="16"/>
    </row>
    <row r="226" spans="1:14" x14ac:dyDescent="0.25">
      <c r="A226" s="34"/>
      <c r="B226" s="18"/>
      <c r="C226" s="18">
        <f>SUM(C212:C225)</f>
        <v>3</v>
      </c>
      <c r="D226" s="18"/>
      <c r="E226" s="18">
        <f>SUM(E212:E225)</f>
        <v>6</v>
      </c>
      <c r="F226" s="35"/>
      <c r="G226" s="18">
        <f>SUM(G212:G225)</f>
        <v>3</v>
      </c>
      <c r="H226" s="18"/>
      <c r="I226" s="18">
        <f>SUM(I212:I225)</f>
        <v>3</v>
      </c>
      <c r="J226" s="18"/>
      <c r="K226" s="18">
        <f>SUM(K212:K225)</f>
        <v>3</v>
      </c>
      <c r="L226" s="16">
        <f>SUM(C226:K226)</f>
        <v>18</v>
      </c>
      <c r="M226" s="16"/>
      <c r="N226" s="16"/>
    </row>
    <row r="227" spans="1:14" x14ac:dyDescent="0.25">
      <c r="A227" s="3" t="s">
        <v>76</v>
      </c>
      <c r="B227" s="36"/>
      <c r="C227" s="36"/>
      <c r="D227" s="37"/>
      <c r="E227" s="36"/>
      <c r="F227" s="36"/>
      <c r="G227" s="36"/>
      <c r="H227" s="36"/>
      <c r="I227" s="36"/>
      <c r="J227" s="36"/>
      <c r="K227" s="16"/>
      <c r="L227" s="16"/>
      <c r="M227" s="16"/>
      <c r="N227" s="16"/>
    </row>
    <row r="228" spans="1:14" x14ac:dyDescent="0.25">
      <c r="A228" s="16" t="s">
        <v>49</v>
      </c>
      <c r="B228" s="36"/>
      <c r="C228" s="36"/>
      <c r="D228" s="37"/>
      <c r="E228" s="36"/>
      <c r="F228" s="36"/>
      <c r="G228" s="36"/>
      <c r="H228" s="36"/>
      <c r="I228" s="36"/>
      <c r="J228" s="36"/>
      <c r="K228" s="16"/>
      <c r="L228" s="16"/>
      <c r="M228" s="16"/>
      <c r="N228" s="16"/>
    </row>
    <row r="229" spans="1:14" x14ac:dyDescent="0.25">
      <c r="A229" s="6"/>
      <c r="B229" s="7" t="s">
        <v>3</v>
      </c>
      <c r="C229" s="7"/>
      <c r="D229" s="8" t="s">
        <v>4</v>
      </c>
      <c r="E229" s="7"/>
      <c r="F229" s="7" t="s">
        <v>5</v>
      </c>
      <c r="G229" s="7"/>
      <c r="H229" s="7" t="s">
        <v>6</v>
      </c>
      <c r="I229" s="7"/>
      <c r="J229" s="7" t="s">
        <v>7</v>
      </c>
      <c r="K229" s="40"/>
      <c r="L229" s="16"/>
      <c r="M229" s="16"/>
      <c r="N229" s="16"/>
    </row>
    <row r="230" spans="1:14" x14ac:dyDescent="0.25">
      <c r="A230" s="10" t="s">
        <v>8</v>
      </c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6"/>
      <c r="M230" s="16"/>
      <c r="N230" s="16"/>
    </row>
    <row r="231" spans="1:14" x14ac:dyDescent="0.25">
      <c r="A231" s="10" t="s">
        <v>12</v>
      </c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6"/>
      <c r="M231" s="16"/>
      <c r="N231" s="16"/>
    </row>
    <row r="232" spans="1:14" x14ac:dyDescent="0.25">
      <c r="A232" s="10" t="s">
        <v>13</v>
      </c>
      <c r="B232" s="29"/>
      <c r="C232" s="29"/>
      <c r="D232" s="14"/>
      <c r="E232" s="14"/>
      <c r="F232" s="14"/>
      <c r="G232" s="14"/>
      <c r="H232" s="14"/>
      <c r="I232" s="14"/>
      <c r="J232" s="24"/>
      <c r="K232" s="14"/>
      <c r="L232" s="16"/>
      <c r="M232" s="16"/>
      <c r="N232" s="16"/>
    </row>
    <row r="233" spans="1:14" ht="15" customHeight="1" x14ac:dyDescent="0.25">
      <c r="A233" s="10" t="s">
        <v>16</v>
      </c>
      <c r="B233" s="29"/>
      <c r="C233" s="29"/>
      <c r="D233" s="14"/>
      <c r="E233" s="14"/>
      <c r="F233" s="14"/>
      <c r="G233" s="14"/>
      <c r="H233" s="223" t="s">
        <v>101</v>
      </c>
      <c r="I233" s="28">
        <v>1</v>
      </c>
      <c r="J233" s="14"/>
      <c r="K233" s="14"/>
      <c r="L233" s="16"/>
      <c r="M233" s="16"/>
      <c r="N233" s="16"/>
    </row>
    <row r="234" spans="1:14" x14ac:dyDescent="0.25">
      <c r="A234" s="10" t="s">
        <v>18</v>
      </c>
      <c r="B234" s="29"/>
      <c r="C234" s="29"/>
      <c r="D234" s="14"/>
      <c r="E234" s="14"/>
      <c r="F234" s="14"/>
      <c r="G234" s="14"/>
      <c r="H234" s="223"/>
      <c r="I234" s="28">
        <v>1</v>
      </c>
      <c r="J234" s="14"/>
      <c r="K234" s="14"/>
      <c r="L234" s="16"/>
      <c r="M234" s="16"/>
      <c r="N234" s="16"/>
    </row>
    <row r="235" spans="1:14" x14ac:dyDescent="0.25">
      <c r="A235" s="10" t="s">
        <v>20</v>
      </c>
      <c r="B235" s="29"/>
      <c r="C235" s="29"/>
      <c r="D235" s="14"/>
      <c r="E235" s="14"/>
      <c r="F235" s="14"/>
      <c r="G235" s="14"/>
      <c r="H235" s="223"/>
      <c r="I235" s="224">
        <v>1</v>
      </c>
      <c r="J235" s="14"/>
      <c r="K235" s="29"/>
      <c r="L235" s="16"/>
      <c r="M235" s="16"/>
      <c r="N235" s="16"/>
    </row>
    <row r="236" spans="1:14" x14ac:dyDescent="0.25">
      <c r="A236" s="10"/>
      <c r="B236" s="29"/>
      <c r="C236" s="29"/>
      <c r="D236" s="10"/>
      <c r="E236" s="29"/>
      <c r="F236" s="29"/>
      <c r="G236" s="29"/>
      <c r="H236" s="29"/>
      <c r="I236" s="29"/>
      <c r="J236" s="29"/>
      <c r="K236" s="30"/>
      <c r="L236" s="16"/>
      <c r="M236" s="16"/>
      <c r="N236" s="16"/>
    </row>
    <row r="237" spans="1:14" x14ac:dyDescent="0.25">
      <c r="A237" s="31" t="s">
        <v>21</v>
      </c>
      <c r="B237" s="14"/>
      <c r="C237" s="14"/>
      <c r="D237" s="14"/>
      <c r="E237" s="14"/>
      <c r="F237" s="14"/>
      <c r="G237" s="14"/>
      <c r="H237" s="31"/>
      <c r="I237" s="14"/>
      <c r="J237" s="24"/>
      <c r="K237" s="14"/>
      <c r="L237" s="16"/>
      <c r="M237" s="16"/>
      <c r="N237" s="16"/>
    </row>
    <row r="238" spans="1:14" ht="33" customHeight="1" x14ac:dyDescent="0.25">
      <c r="A238" s="31" t="s">
        <v>22</v>
      </c>
      <c r="B238" s="225" t="s">
        <v>102</v>
      </c>
      <c r="C238" s="226">
        <v>1</v>
      </c>
      <c r="D238" s="227" t="s">
        <v>103</v>
      </c>
      <c r="E238" s="228">
        <v>1</v>
      </c>
      <c r="F238" s="229" t="s">
        <v>104</v>
      </c>
      <c r="G238" s="165">
        <v>1</v>
      </c>
      <c r="H238" s="121" t="s">
        <v>105</v>
      </c>
      <c r="I238" s="230">
        <v>1</v>
      </c>
      <c r="J238" s="231" t="s">
        <v>106</v>
      </c>
      <c r="K238" s="232">
        <v>1</v>
      </c>
      <c r="L238" s="16"/>
      <c r="M238" s="16"/>
      <c r="N238" s="16"/>
    </row>
    <row r="239" spans="1:14" ht="24" customHeight="1" x14ac:dyDescent="0.25">
      <c r="A239" s="31" t="s">
        <v>23</v>
      </c>
      <c r="B239" s="233"/>
      <c r="C239" s="226">
        <v>1</v>
      </c>
      <c r="D239" s="234"/>
      <c r="E239" s="228">
        <v>1</v>
      </c>
      <c r="F239" s="235"/>
      <c r="G239" s="165">
        <v>1</v>
      </c>
      <c r="H239" s="129"/>
      <c r="I239" s="230">
        <v>1</v>
      </c>
      <c r="J239" s="236"/>
      <c r="K239" s="232">
        <v>1</v>
      </c>
      <c r="L239" s="16"/>
      <c r="M239" s="16"/>
      <c r="N239" s="16"/>
    </row>
    <row r="240" spans="1:14" ht="21" customHeight="1" x14ac:dyDescent="0.25">
      <c r="A240" s="10" t="s">
        <v>24</v>
      </c>
      <c r="B240" s="237">
        <f>+[1]UAA!I2</f>
        <v>6952</v>
      </c>
      <c r="C240" s="238">
        <v>1</v>
      </c>
      <c r="D240" s="239">
        <f>+[1]UAA!I257</f>
        <v>7162</v>
      </c>
      <c r="E240" s="180">
        <v>1</v>
      </c>
      <c r="F240" s="240">
        <f>+[1]UAA!I354</f>
        <v>6262</v>
      </c>
      <c r="G240" s="165">
        <v>1</v>
      </c>
      <c r="H240" s="241">
        <f>+[1]UAA!I272</f>
        <v>7163</v>
      </c>
      <c r="I240" s="242">
        <v>1</v>
      </c>
      <c r="J240" s="243">
        <f>+[1]UAA!I93</f>
        <v>7044</v>
      </c>
      <c r="K240" s="244">
        <v>1</v>
      </c>
      <c r="L240" s="16"/>
      <c r="M240" s="16"/>
      <c r="N240" s="16"/>
    </row>
    <row r="241" spans="1:14" ht="20.25" customHeight="1" x14ac:dyDescent="0.25">
      <c r="A241" s="10"/>
      <c r="B241" s="14"/>
      <c r="C241" s="14"/>
      <c r="D241" s="14"/>
      <c r="E241" s="31"/>
      <c r="F241" s="14"/>
      <c r="G241" s="245"/>
      <c r="H241" s="14"/>
      <c r="I241" s="14"/>
      <c r="J241" s="246"/>
      <c r="K241" s="247"/>
      <c r="L241" s="16"/>
      <c r="M241" s="16"/>
      <c r="N241" s="16"/>
    </row>
    <row r="242" spans="1:14" ht="24" customHeight="1" x14ac:dyDescent="0.25">
      <c r="A242" s="10" t="s">
        <v>26</v>
      </c>
      <c r="B242" s="14"/>
      <c r="C242" s="14"/>
      <c r="D242" s="14"/>
      <c r="E242" s="31"/>
      <c r="F242" s="14"/>
      <c r="G242" s="245"/>
      <c r="H242" s="14"/>
      <c r="I242" s="14"/>
      <c r="J242" s="246"/>
      <c r="K242" s="247"/>
      <c r="L242" s="16"/>
      <c r="M242" s="16"/>
      <c r="N242" s="16"/>
    </row>
    <row r="243" spans="1:14" ht="26.25" customHeight="1" x14ac:dyDescent="0.25">
      <c r="A243" s="10" t="s">
        <v>27</v>
      </c>
      <c r="B243" s="14"/>
      <c r="C243" s="14"/>
      <c r="D243" s="14"/>
      <c r="E243" s="14"/>
      <c r="F243" s="14"/>
      <c r="G243" s="246"/>
      <c r="H243" s="14"/>
      <c r="I243" s="14"/>
      <c r="J243" s="246"/>
      <c r="K243" s="248"/>
      <c r="L243" s="16"/>
      <c r="M243" s="16"/>
      <c r="N243" s="16"/>
    </row>
    <row r="244" spans="1:14" ht="15.75" customHeight="1" x14ac:dyDescent="0.25">
      <c r="A244" s="34"/>
      <c r="B244" s="18"/>
      <c r="C244" s="18">
        <f>SUM(C230:C243)</f>
        <v>3</v>
      </c>
      <c r="D244" s="18"/>
      <c r="E244" s="18">
        <f>SUM(E230:E243)</f>
        <v>3</v>
      </c>
      <c r="F244" s="35"/>
      <c r="G244" s="18">
        <f>SUM(G230:G243)</f>
        <v>3</v>
      </c>
      <c r="H244" s="18"/>
      <c r="I244" s="18">
        <f>SUM(I230:I241)</f>
        <v>6</v>
      </c>
      <c r="J244" s="18"/>
      <c r="K244" s="18">
        <f>SUM(K230:K243)</f>
        <v>3</v>
      </c>
      <c r="L244" s="16">
        <f>SUM(C244:K244)</f>
        <v>18</v>
      </c>
      <c r="M244" s="16"/>
      <c r="N244" s="16"/>
    </row>
    <row r="245" spans="1:14" ht="30.75" customHeight="1" x14ac:dyDescent="0.25">
      <c r="A245" s="34"/>
      <c r="B245" s="18"/>
      <c r="C245" s="18"/>
      <c r="D245" s="18"/>
      <c r="E245" s="18"/>
      <c r="F245" s="35"/>
      <c r="G245" s="18"/>
      <c r="H245" s="18"/>
      <c r="I245" s="18"/>
      <c r="J245" s="18"/>
      <c r="K245" s="18"/>
      <c r="L245" s="16"/>
      <c r="M245" s="16"/>
      <c r="N245" s="16"/>
    </row>
    <row r="246" spans="1:14" x14ac:dyDescent="0.25">
      <c r="A246" s="3" t="s">
        <v>76</v>
      </c>
      <c r="B246" s="36"/>
      <c r="C246" s="36"/>
      <c r="D246" s="37"/>
      <c r="E246" s="36"/>
      <c r="F246" s="36"/>
      <c r="G246" s="36"/>
      <c r="H246" s="36"/>
      <c r="I246" s="36"/>
      <c r="J246" s="36"/>
      <c r="K246" s="16"/>
      <c r="L246" s="16"/>
      <c r="M246" s="16"/>
      <c r="N246" s="16"/>
    </row>
    <row r="247" spans="1:14" x14ac:dyDescent="0.25">
      <c r="A247" s="16" t="s">
        <v>107</v>
      </c>
      <c r="B247" s="36"/>
      <c r="C247" s="36"/>
      <c r="D247" s="37"/>
      <c r="E247" s="36"/>
      <c r="F247" s="36"/>
      <c r="G247" s="36"/>
      <c r="H247" s="36"/>
      <c r="I247" s="36"/>
      <c r="J247" s="36"/>
      <c r="K247" s="16"/>
      <c r="L247" s="16"/>
      <c r="M247" s="16"/>
      <c r="N247" s="16"/>
    </row>
    <row r="248" spans="1:14" x14ac:dyDescent="0.25">
      <c r="A248" s="6"/>
      <c r="B248" s="7" t="s">
        <v>3</v>
      </c>
      <c r="C248" s="7"/>
      <c r="D248" s="8" t="s">
        <v>4</v>
      </c>
      <c r="E248" s="7"/>
      <c r="F248" s="7" t="s">
        <v>5</v>
      </c>
      <c r="G248" s="7"/>
      <c r="H248" s="7" t="s">
        <v>6</v>
      </c>
      <c r="I248" s="7"/>
      <c r="J248" s="7" t="s">
        <v>7</v>
      </c>
      <c r="K248" s="40"/>
      <c r="L248" s="16"/>
      <c r="M248" s="16"/>
      <c r="N248" s="16"/>
    </row>
    <row r="249" spans="1:14" x14ac:dyDescent="0.25">
      <c r="A249" s="10" t="s">
        <v>8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6"/>
      <c r="M249" s="16"/>
      <c r="N249" s="16"/>
    </row>
    <row r="250" spans="1:14" x14ac:dyDescent="0.25">
      <c r="A250" s="10" t="s">
        <v>12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6"/>
      <c r="M250" s="16"/>
      <c r="N250" s="16"/>
    </row>
    <row r="251" spans="1:14" x14ac:dyDescent="0.25">
      <c r="A251" s="10" t="s">
        <v>13</v>
      </c>
      <c r="B251" s="29"/>
      <c r="C251" s="29"/>
      <c r="D251" s="14"/>
      <c r="E251" s="14"/>
      <c r="F251" s="14"/>
      <c r="G251" s="14"/>
      <c r="H251" s="14"/>
      <c r="I251" s="14"/>
      <c r="J251" s="24"/>
      <c r="K251" s="14"/>
      <c r="L251" s="16"/>
      <c r="M251" s="16"/>
      <c r="N251" s="16"/>
    </row>
    <row r="252" spans="1:14" ht="15" customHeight="1" x14ac:dyDescent="0.25">
      <c r="A252" s="10" t="s">
        <v>16</v>
      </c>
      <c r="B252" s="29"/>
      <c r="C252" s="29"/>
      <c r="D252" s="14"/>
      <c r="E252" s="14"/>
      <c r="F252" s="14"/>
      <c r="G252" s="14"/>
      <c r="H252" s="14"/>
      <c r="I252" s="14"/>
      <c r="J252" s="14"/>
      <c r="K252" s="14"/>
      <c r="L252" s="16"/>
      <c r="M252" s="16"/>
      <c r="N252" s="16"/>
    </row>
    <row r="253" spans="1:14" x14ac:dyDescent="0.25">
      <c r="A253" s="10" t="s">
        <v>18</v>
      </c>
      <c r="B253" s="29"/>
      <c r="C253" s="29"/>
      <c r="D253" s="14"/>
      <c r="E253" s="14"/>
      <c r="F253" s="14"/>
      <c r="G253" s="14"/>
      <c r="H253" s="14"/>
      <c r="I253" s="14"/>
      <c r="J253" s="14"/>
      <c r="K253" s="14"/>
      <c r="L253" s="16"/>
      <c r="M253" s="16"/>
      <c r="N253" s="16"/>
    </row>
    <row r="254" spans="1:14" x14ac:dyDescent="0.25">
      <c r="A254" s="10" t="s">
        <v>20</v>
      </c>
      <c r="B254" s="29"/>
      <c r="C254" s="29"/>
      <c r="D254" s="14"/>
      <c r="E254" s="14"/>
      <c r="F254" s="14"/>
      <c r="G254" s="14"/>
      <c r="H254" s="14"/>
      <c r="I254" s="29"/>
      <c r="J254" s="14"/>
      <c r="K254" s="29"/>
      <c r="L254" s="16"/>
      <c r="M254" s="16"/>
      <c r="N254" s="16"/>
    </row>
    <row r="255" spans="1:14" x14ac:dyDescent="0.25">
      <c r="A255" s="10"/>
      <c r="B255" s="29"/>
      <c r="C255" s="29"/>
      <c r="D255" s="10"/>
      <c r="E255" s="29"/>
      <c r="F255" s="29"/>
      <c r="G255" s="29"/>
      <c r="H255" s="29"/>
      <c r="I255" s="29"/>
      <c r="J255" s="29"/>
      <c r="K255" s="30"/>
      <c r="L255" s="16"/>
      <c r="M255" s="16"/>
      <c r="N255" s="16"/>
    </row>
    <row r="256" spans="1:14" ht="18.75" customHeight="1" x14ac:dyDescent="0.25">
      <c r="A256" s="31" t="s">
        <v>21</v>
      </c>
      <c r="B256" s="14"/>
      <c r="C256" s="14"/>
      <c r="D256" s="14"/>
      <c r="E256" s="14"/>
      <c r="F256" s="14"/>
      <c r="G256" s="14"/>
      <c r="H256" s="31"/>
      <c r="I256" s="14"/>
      <c r="J256" s="24"/>
      <c r="K256" s="14"/>
      <c r="L256" s="16"/>
      <c r="M256" s="16"/>
      <c r="N256" s="16"/>
    </row>
    <row r="257" spans="1:14" ht="24.75" customHeight="1" x14ac:dyDescent="0.25">
      <c r="A257" s="31" t="s">
        <v>22</v>
      </c>
      <c r="B257" s="249" t="s">
        <v>108</v>
      </c>
      <c r="C257" s="232">
        <v>1</v>
      </c>
      <c r="D257" s="250" t="s">
        <v>109</v>
      </c>
      <c r="E257" s="251">
        <v>1</v>
      </c>
      <c r="F257" s="123" t="s">
        <v>110</v>
      </c>
      <c r="G257" s="252">
        <v>1</v>
      </c>
      <c r="H257" s="196" t="s">
        <v>111</v>
      </c>
      <c r="I257" s="180">
        <v>1</v>
      </c>
      <c r="J257" s="229" t="s">
        <v>112</v>
      </c>
      <c r="K257" s="253">
        <v>1</v>
      </c>
      <c r="L257" s="16"/>
      <c r="M257" s="16"/>
      <c r="N257" s="16"/>
    </row>
    <row r="258" spans="1:14" ht="22.5" customHeight="1" x14ac:dyDescent="0.25">
      <c r="A258" s="31" t="s">
        <v>23</v>
      </c>
      <c r="B258" s="254"/>
      <c r="C258" s="232">
        <v>1</v>
      </c>
      <c r="D258" s="255"/>
      <c r="E258" s="251">
        <v>1</v>
      </c>
      <c r="F258" s="130"/>
      <c r="G258" s="252">
        <v>1</v>
      </c>
      <c r="H258" s="200"/>
      <c r="I258" s="180">
        <v>1</v>
      </c>
      <c r="J258" s="235"/>
      <c r="K258" s="253">
        <v>1</v>
      </c>
      <c r="L258" s="16"/>
      <c r="M258" s="16"/>
      <c r="N258" s="16"/>
    </row>
    <row r="259" spans="1:14" ht="33.75" customHeight="1" x14ac:dyDescent="0.25">
      <c r="A259" s="10" t="s">
        <v>24</v>
      </c>
      <c r="B259" s="256">
        <f>+[1]UAA!I88</f>
        <v>7040</v>
      </c>
      <c r="C259" s="244">
        <v>1</v>
      </c>
      <c r="D259" s="257">
        <f>+[1]UAA!I5</f>
        <v>6962</v>
      </c>
      <c r="E259" s="258">
        <v>1</v>
      </c>
      <c r="F259" s="138">
        <f>+[1]UAA!I94</f>
        <v>7045</v>
      </c>
      <c r="G259" s="189">
        <v>1</v>
      </c>
      <c r="H259" s="259">
        <f>+[1]UAA!I28</f>
        <v>6976</v>
      </c>
      <c r="I259" s="179">
        <v>1</v>
      </c>
      <c r="J259" s="240">
        <f>+[1]UAA!I273</f>
        <v>7165</v>
      </c>
      <c r="K259" s="260">
        <v>1</v>
      </c>
      <c r="L259" s="16"/>
      <c r="M259" s="16"/>
      <c r="N259" s="16"/>
    </row>
    <row r="260" spans="1:14" ht="23.45" customHeight="1" x14ac:dyDescent="0.25">
      <c r="A260" s="10" t="s">
        <v>25</v>
      </c>
      <c r="B260" s="246"/>
      <c r="C260" s="245"/>
      <c r="D260" s="246"/>
      <c r="E260" s="246"/>
      <c r="F260" s="14"/>
      <c r="G260" s="103"/>
      <c r="H260" s="75" t="s">
        <v>62</v>
      </c>
      <c r="I260" s="76">
        <v>1</v>
      </c>
      <c r="J260" s="261"/>
      <c r="K260" s="31"/>
      <c r="L260" s="16"/>
      <c r="M260" s="16"/>
      <c r="N260" s="16"/>
    </row>
    <row r="261" spans="1:14" x14ac:dyDescent="0.25">
      <c r="A261" s="10" t="s">
        <v>26</v>
      </c>
      <c r="B261" s="246"/>
      <c r="C261" s="245"/>
      <c r="D261" s="246"/>
      <c r="E261" s="246"/>
      <c r="F261" s="14"/>
      <c r="G261" s="103"/>
      <c r="H261" s="81"/>
      <c r="I261" s="76">
        <v>1</v>
      </c>
      <c r="J261" s="261"/>
      <c r="K261" s="33"/>
      <c r="L261" s="16"/>
      <c r="M261" s="16"/>
      <c r="N261" s="16"/>
    </row>
    <row r="262" spans="1:14" x14ac:dyDescent="0.25">
      <c r="A262" s="10" t="s">
        <v>27</v>
      </c>
      <c r="B262" s="246"/>
      <c r="C262" s="246"/>
      <c r="D262" s="246"/>
      <c r="E262" s="246"/>
      <c r="F262" s="14"/>
      <c r="G262" s="103"/>
      <c r="H262" s="84">
        <f>+[1]UAA!I78</f>
        <v>7027</v>
      </c>
      <c r="I262" s="262">
        <v>1</v>
      </c>
      <c r="J262" s="261"/>
      <c r="K262" s="33"/>
      <c r="L262" s="16"/>
      <c r="M262" s="16"/>
      <c r="N262" s="16"/>
    </row>
    <row r="263" spans="1:14" x14ac:dyDescent="0.25">
      <c r="A263" s="34"/>
      <c r="B263" s="18"/>
      <c r="C263" s="18">
        <f>SUM(C249:C262)</f>
        <v>3</v>
      </c>
      <c r="D263" s="18"/>
      <c r="E263" s="18">
        <f>SUM(E249:E262)</f>
        <v>3</v>
      </c>
      <c r="F263" s="35"/>
      <c r="G263" s="18">
        <f>SUM(G249:G262)</f>
        <v>3</v>
      </c>
      <c r="H263" s="18"/>
      <c r="I263" s="18">
        <f>SUM(I249:I260)</f>
        <v>4</v>
      </c>
      <c r="J263" s="18"/>
      <c r="K263" s="18">
        <f>SUM(K249:K262)</f>
        <v>3</v>
      </c>
      <c r="L263" s="16">
        <f>SUM(C263:K263)</f>
        <v>16</v>
      </c>
      <c r="M263" s="16"/>
      <c r="N263" s="16"/>
    </row>
    <row r="264" spans="1:14" x14ac:dyDescent="0.25">
      <c r="A264" s="3" t="s">
        <v>76</v>
      </c>
      <c r="B264" s="36"/>
      <c r="C264" s="36"/>
      <c r="D264" s="37"/>
      <c r="E264" s="36"/>
      <c r="F264" s="36"/>
      <c r="G264" s="36"/>
      <c r="H264" s="36"/>
      <c r="I264" s="36"/>
      <c r="J264" s="36"/>
      <c r="K264" s="16"/>
      <c r="L264" s="16"/>
      <c r="M264" s="16"/>
      <c r="N264" s="16"/>
    </row>
    <row r="265" spans="1:14" x14ac:dyDescent="0.25">
      <c r="A265" s="16" t="s">
        <v>113</v>
      </c>
      <c r="B265" s="36"/>
      <c r="C265" s="36"/>
      <c r="D265" s="37"/>
      <c r="E265" s="36"/>
      <c r="F265" s="36"/>
      <c r="G265" s="36"/>
      <c r="H265" s="36"/>
      <c r="I265" s="36"/>
      <c r="J265" s="36"/>
      <c r="K265" s="16"/>
      <c r="L265" s="16"/>
      <c r="M265" s="16"/>
      <c r="N265" s="16"/>
    </row>
    <row r="266" spans="1:14" x14ac:dyDescent="0.25">
      <c r="A266" s="6"/>
      <c r="B266" s="7" t="s">
        <v>3</v>
      </c>
      <c r="C266" s="7"/>
      <c r="D266" s="8" t="s">
        <v>4</v>
      </c>
      <c r="E266" s="7"/>
      <c r="F266" s="7" t="s">
        <v>5</v>
      </c>
      <c r="G266" s="7"/>
      <c r="H266" s="7" t="s">
        <v>6</v>
      </c>
      <c r="I266" s="7"/>
      <c r="J266" s="7" t="s">
        <v>7</v>
      </c>
      <c r="K266" s="40"/>
      <c r="L266" s="16"/>
      <c r="M266" s="16"/>
      <c r="N266" s="16"/>
    </row>
    <row r="267" spans="1:14" ht="15" customHeight="1" x14ac:dyDescent="0.25">
      <c r="A267" s="10" t="s">
        <v>8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6"/>
    </row>
    <row r="268" spans="1:14" x14ac:dyDescent="0.25">
      <c r="A268" s="10" t="s">
        <v>12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6"/>
    </row>
    <row r="269" spans="1:14" ht="15" customHeight="1" x14ac:dyDescent="0.25">
      <c r="A269" s="10" t="s">
        <v>13</v>
      </c>
      <c r="B269" s="14"/>
      <c r="C269" s="29"/>
      <c r="D269" s="14"/>
      <c r="E269" s="29"/>
      <c r="F269" s="14"/>
      <c r="G269" s="14"/>
      <c r="H269" s="14"/>
      <c r="I269" s="29"/>
      <c r="J269" s="14"/>
      <c r="K269" s="29"/>
      <c r="L269" s="16"/>
    </row>
    <row r="270" spans="1:14" x14ac:dyDescent="0.25">
      <c r="A270" s="10" t="s">
        <v>16</v>
      </c>
      <c r="B270" s="29"/>
      <c r="C270" s="29"/>
      <c r="D270" s="14"/>
      <c r="E270" s="14"/>
      <c r="F270" s="14"/>
      <c r="G270" s="14"/>
      <c r="H270" s="14"/>
      <c r="I270" s="14"/>
      <c r="J270" s="14"/>
      <c r="K270" s="14"/>
      <c r="L270" s="16"/>
    </row>
    <row r="271" spans="1:14" x14ac:dyDescent="0.25">
      <c r="A271" s="10" t="s">
        <v>18</v>
      </c>
      <c r="B271" s="29"/>
      <c r="C271" s="29"/>
      <c r="D271" s="14"/>
      <c r="E271" s="14"/>
      <c r="F271" s="14"/>
      <c r="G271" s="14"/>
      <c r="H271" s="14"/>
      <c r="I271" s="14"/>
      <c r="J271" s="14"/>
      <c r="K271" s="14"/>
      <c r="L271" s="16"/>
    </row>
    <row r="272" spans="1:14" ht="15" customHeight="1" x14ac:dyDescent="0.25">
      <c r="A272" s="10" t="s">
        <v>20</v>
      </c>
      <c r="B272" s="29"/>
      <c r="C272" s="29"/>
      <c r="D272" s="14"/>
      <c r="E272" s="29"/>
      <c r="F272" s="14"/>
      <c r="G272" s="14"/>
      <c r="H272" s="14"/>
      <c r="I272" s="14"/>
      <c r="J272" s="14"/>
      <c r="K272" s="29"/>
      <c r="L272" s="16"/>
    </row>
    <row r="273" spans="1:12" x14ac:dyDescent="0.25">
      <c r="A273" s="10"/>
      <c r="B273" s="29"/>
      <c r="C273" s="29"/>
      <c r="D273" s="10"/>
      <c r="E273" s="29"/>
      <c r="F273" s="29"/>
      <c r="G273" s="29"/>
      <c r="H273" s="29"/>
      <c r="I273" s="29"/>
      <c r="J273" s="29"/>
      <c r="K273" s="30"/>
      <c r="L273" s="16"/>
    </row>
    <row r="274" spans="1:12" x14ac:dyDescent="0.25">
      <c r="A274" s="31" t="s">
        <v>21</v>
      </c>
      <c r="B274" s="14"/>
      <c r="C274" s="14"/>
      <c r="D274" s="14"/>
      <c r="E274" s="14"/>
      <c r="F274" s="14"/>
      <c r="G274" s="14"/>
      <c r="H274" s="31"/>
      <c r="I274" s="14"/>
      <c r="J274" s="24"/>
      <c r="K274" s="14"/>
      <c r="L274" s="16"/>
    </row>
    <row r="275" spans="1:12" ht="30" customHeight="1" x14ac:dyDescent="0.25">
      <c r="A275" s="31" t="s">
        <v>22</v>
      </c>
      <c r="B275" s="263" t="s">
        <v>114</v>
      </c>
      <c r="C275" s="264">
        <v>1</v>
      </c>
      <c r="D275" s="265" t="s">
        <v>115</v>
      </c>
      <c r="E275" s="266">
        <v>1</v>
      </c>
      <c r="F275" s="267" t="s">
        <v>116</v>
      </c>
      <c r="G275" s="128">
        <v>1</v>
      </c>
      <c r="H275" s="123" t="s">
        <v>117</v>
      </c>
      <c r="I275" s="252">
        <v>1</v>
      </c>
      <c r="J275" s="246"/>
      <c r="K275" s="245"/>
      <c r="L275" s="16"/>
    </row>
    <row r="276" spans="1:12" ht="24" customHeight="1" x14ac:dyDescent="0.25">
      <c r="A276" s="31" t="s">
        <v>23</v>
      </c>
      <c r="B276" s="268"/>
      <c r="C276" s="264">
        <v>1</v>
      </c>
      <c r="D276" s="269"/>
      <c r="E276" s="266">
        <v>1</v>
      </c>
      <c r="F276" s="270"/>
      <c r="G276" s="128">
        <v>1</v>
      </c>
      <c r="H276" s="130"/>
      <c r="I276" s="252">
        <v>1</v>
      </c>
      <c r="J276" s="246"/>
      <c r="K276" s="245"/>
      <c r="L276" s="16"/>
    </row>
    <row r="277" spans="1:12" ht="27" customHeight="1" x14ac:dyDescent="0.25">
      <c r="A277" s="10" t="s">
        <v>24</v>
      </c>
      <c r="B277" s="271">
        <f>+[1]UAA!I119</f>
        <v>7089</v>
      </c>
      <c r="C277" s="272">
        <v>1</v>
      </c>
      <c r="D277" s="273">
        <f>+[1]UAA!I30</f>
        <v>6979</v>
      </c>
      <c r="E277" s="274">
        <v>1</v>
      </c>
      <c r="F277" s="275">
        <f>+[1]UAA!I6</f>
        <v>6964</v>
      </c>
      <c r="G277" s="276">
        <v>1</v>
      </c>
      <c r="H277" s="138">
        <f>+[1]UAA!I162</f>
        <v>7138</v>
      </c>
      <c r="I277" s="189">
        <v>1</v>
      </c>
      <c r="J277" s="246"/>
      <c r="K277" s="246"/>
      <c r="L277" s="16"/>
    </row>
    <row r="278" spans="1:12" ht="30" customHeight="1" x14ac:dyDescent="0.25">
      <c r="A278" s="66" t="s">
        <v>25</v>
      </c>
      <c r="B278" s="125" t="s">
        <v>68</v>
      </c>
      <c r="C278" s="142">
        <v>1</v>
      </c>
      <c r="D278" s="246"/>
      <c r="E278" s="246"/>
      <c r="F278" s="14"/>
      <c r="G278" s="31"/>
      <c r="H278" s="14"/>
      <c r="I278" s="14"/>
      <c r="J278" s="277" t="s">
        <v>118</v>
      </c>
      <c r="K278" s="278">
        <v>1</v>
      </c>
      <c r="L278" s="16"/>
    </row>
    <row r="279" spans="1:12" ht="19.149999999999999" customHeight="1" x14ac:dyDescent="0.25">
      <c r="A279" s="66" t="s">
        <v>26</v>
      </c>
      <c r="B279" s="133"/>
      <c r="C279" s="142">
        <v>1</v>
      </c>
      <c r="D279" s="246"/>
      <c r="E279" s="246"/>
      <c r="F279" s="14"/>
      <c r="G279" s="31"/>
      <c r="H279" s="178"/>
      <c r="I279" s="178"/>
      <c r="J279" s="279"/>
      <c r="K279" s="278">
        <v>1</v>
      </c>
      <c r="L279" s="16"/>
    </row>
    <row r="280" spans="1:12" ht="23.45" customHeight="1" x14ac:dyDescent="0.25">
      <c r="A280" s="66" t="s">
        <v>27</v>
      </c>
      <c r="B280" s="173">
        <v>7032</v>
      </c>
      <c r="C280" s="280">
        <v>1</v>
      </c>
      <c r="D280" s="246"/>
      <c r="E280" s="246"/>
      <c r="F280" s="14"/>
      <c r="G280" s="14"/>
      <c r="H280" s="178"/>
      <c r="I280" s="178"/>
      <c r="J280" s="281">
        <v>7154</v>
      </c>
      <c r="K280" s="282">
        <v>1</v>
      </c>
      <c r="L280" s="16"/>
    </row>
    <row r="281" spans="1:12" ht="27" customHeight="1" x14ac:dyDescent="0.25">
      <c r="A281" s="34"/>
      <c r="B281" s="18"/>
      <c r="C281" s="18">
        <f>SUM(C267:C280)</f>
        <v>6</v>
      </c>
      <c r="D281" s="18"/>
      <c r="E281" s="18">
        <f>SUM(E267:E280)</f>
        <v>3</v>
      </c>
      <c r="F281" s="35"/>
      <c r="G281" s="18">
        <f>SUM(G267:G280)</f>
        <v>3</v>
      </c>
      <c r="H281" s="18"/>
      <c r="I281" s="18">
        <f>SUM(I267:I278)</f>
        <v>3</v>
      </c>
      <c r="J281" s="18"/>
      <c r="K281" s="18">
        <f>SUM(K267:K280)</f>
        <v>3</v>
      </c>
      <c r="L281" s="16">
        <f>SUM(C281:K281)</f>
        <v>18</v>
      </c>
    </row>
    <row r="282" spans="1:12" x14ac:dyDescent="0.25">
      <c r="A282" s="3" t="s">
        <v>76</v>
      </c>
      <c r="B282" s="36"/>
      <c r="C282" s="36"/>
      <c r="D282" s="37"/>
      <c r="E282" s="36"/>
      <c r="F282" s="36"/>
      <c r="G282" s="36"/>
      <c r="H282" s="36"/>
      <c r="I282" s="36"/>
      <c r="J282" s="36"/>
      <c r="K282" s="16"/>
      <c r="L282" s="16"/>
    </row>
    <row r="283" spans="1:12" x14ac:dyDescent="0.25">
      <c r="A283" s="16" t="s">
        <v>70</v>
      </c>
      <c r="B283" s="36"/>
      <c r="C283" s="36"/>
      <c r="D283" s="37"/>
      <c r="E283" s="36"/>
      <c r="F283" s="36"/>
      <c r="G283" s="36"/>
      <c r="H283" s="36"/>
      <c r="I283" s="36"/>
      <c r="J283" s="36"/>
      <c r="K283" s="16"/>
      <c r="L283" s="16"/>
    </row>
    <row r="284" spans="1:12" x14ac:dyDescent="0.25">
      <c r="A284" s="6"/>
      <c r="B284" s="7" t="s">
        <v>3</v>
      </c>
      <c r="C284" s="7"/>
      <c r="D284" s="8" t="s">
        <v>4</v>
      </c>
      <c r="E284" s="7"/>
      <c r="F284" s="7" t="s">
        <v>5</v>
      </c>
      <c r="G284" s="7"/>
      <c r="H284" s="7" t="s">
        <v>6</v>
      </c>
      <c r="I284" s="7"/>
      <c r="J284" s="7" t="s">
        <v>7</v>
      </c>
      <c r="K284" s="40"/>
      <c r="L284" s="16"/>
    </row>
    <row r="285" spans="1:12" x14ac:dyDescent="0.25">
      <c r="A285" s="10" t="s">
        <v>8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6"/>
    </row>
    <row r="286" spans="1:12" x14ac:dyDescent="0.25">
      <c r="A286" s="10" t="s">
        <v>12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6"/>
    </row>
    <row r="287" spans="1:12" ht="27" customHeight="1" x14ac:dyDescent="0.25">
      <c r="A287" s="10" t="s">
        <v>13</v>
      </c>
      <c r="B287" s="29"/>
      <c r="C287" s="29"/>
      <c r="D287" s="14"/>
      <c r="E287" s="14"/>
      <c r="F287" s="14"/>
      <c r="G287" s="14"/>
      <c r="H287" s="14"/>
      <c r="I287" s="14"/>
      <c r="J287" s="24"/>
      <c r="K287" s="14"/>
      <c r="L287" s="16"/>
    </row>
    <row r="288" spans="1:12" ht="30" customHeight="1" x14ac:dyDescent="0.25">
      <c r="A288" s="10" t="s">
        <v>16</v>
      </c>
      <c r="B288" s="29"/>
      <c r="C288" s="29"/>
      <c r="D288" s="14"/>
      <c r="E288" s="14"/>
      <c r="F288" s="14"/>
      <c r="G288" s="14"/>
      <c r="H288" s="14"/>
      <c r="I288" s="14"/>
      <c r="J288" s="24"/>
      <c r="K288" s="14"/>
      <c r="L288" s="16"/>
    </row>
    <row r="289" spans="1:12" x14ac:dyDescent="0.25">
      <c r="A289" s="10" t="s">
        <v>18</v>
      </c>
      <c r="B289" s="29"/>
      <c r="C289" s="29"/>
      <c r="D289" s="14"/>
      <c r="E289" s="14"/>
      <c r="F289" s="14"/>
      <c r="G289" s="14"/>
      <c r="H289" s="14"/>
      <c r="I289" s="14"/>
      <c r="J289" s="24"/>
      <c r="K289" s="14"/>
      <c r="L289" s="16"/>
    </row>
    <row r="290" spans="1:12" x14ac:dyDescent="0.25">
      <c r="A290" s="10" t="s">
        <v>20</v>
      </c>
      <c r="B290" s="29"/>
      <c r="C290" s="29"/>
      <c r="D290" s="14"/>
      <c r="E290" s="14"/>
      <c r="F290" s="14"/>
      <c r="G290" s="14"/>
      <c r="H290" s="14"/>
      <c r="I290" s="14"/>
      <c r="J290" s="24"/>
      <c r="K290" s="14"/>
      <c r="L290" s="16"/>
    </row>
    <row r="291" spans="1:12" x14ac:dyDescent="0.25">
      <c r="A291" s="10"/>
      <c r="B291" s="29"/>
      <c r="C291" s="29"/>
      <c r="D291" s="10"/>
      <c r="E291" s="29"/>
      <c r="F291" s="29"/>
      <c r="G291" s="29"/>
      <c r="H291" s="29"/>
      <c r="I291" s="29"/>
      <c r="J291" s="29"/>
      <c r="K291" s="30"/>
      <c r="L291" s="16"/>
    </row>
    <row r="292" spans="1:12" x14ac:dyDescent="0.25">
      <c r="A292" s="31" t="s">
        <v>21</v>
      </c>
      <c r="B292" s="14"/>
      <c r="C292" s="14"/>
      <c r="D292" s="14"/>
      <c r="E292" s="14"/>
      <c r="F292" s="14"/>
      <c r="G292" s="14"/>
      <c r="H292" s="31"/>
      <c r="I292" s="14"/>
      <c r="J292" s="24"/>
      <c r="K292" s="14"/>
      <c r="L292" s="16"/>
    </row>
    <row r="293" spans="1:12" ht="23.45" customHeight="1" x14ac:dyDescent="0.25">
      <c r="A293" s="31" t="s">
        <v>22</v>
      </c>
      <c r="B293" s="283" t="s">
        <v>119</v>
      </c>
      <c r="C293" s="284">
        <v>1</v>
      </c>
      <c r="D293" s="24"/>
      <c r="E293" s="14"/>
      <c r="F293" s="207" t="s">
        <v>120</v>
      </c>
      <c r="G293" s="285">
        <v>1</v>
      </c>
      <c r="H293" s="207" t="s">
        <v>121</v>
      </c>
      <c r="I293" s="285">
        <v>1</v>
      </c>
      <c r="J293" s="263" t="s">
        <v>122</v>
      </c>
      <c r="K293" s="264">
        <v>1</v>
      </c>
      <c r="L293" s="16"/>
    </row>
    <row r="294" spans="1:12" ht="23.45" customHeight="1" x14ac:dyDescent="0.25">
      <c r="A294" s="31" t="s">
        <v>23</v>
      </c>
      <c r="B294" s="286"/>
      <c r="C294" s="284">
        <v>1</v>
      </c>
      <c r="D294" s="10"/>
      <c r="E294" s="14"/>
      <c r="F294" s="210"/>
      <c r="G294" s="285">
        <v>1</v>
      </c>
      <c r="H294" s="210"/>
      <c r="I294" s="285">
        <v>1</v>
      </c>
      <c r="J294" s="268"/>
      <c r="K294" s="264">
        <v>1</v>
      </c>
      <c r="L294" s="16"/>
    </row>
    <row r="295" spans="1:12" ht="24.75" customHeight="1" x14ac:dyDescent="0.25">
      <c r="A295" s="10" t="s">
        <v>24</v>
      </c>
      <c r="B295" s="287">
        <f>+[1]UAA!I135</f>
        <v>7093</v>
      </c>
      <c r="C295" s="288">
        <v>1</v>
      </c>
      <c r="D295" s="10"/>
      <c r="E295" s="24"/>
      <c r="F295" s="213">
        <f>+[1]UAA!I118</f>
        <v>7088</v>
      </c>
      <c r="G295" s="230">
        <v>1</v>
      </c>
      <c r="H295" s="213">
        <f>+[1]UAA!I118</f>
        <v>7088</v>
      </c>
      <c r="I295" s="230">
        <v>1</v>
      </c>
      <c r="J295" s="289">
        <f>+[1]UAA!I7</f>
        <v>6966</v>
      </c>
      <c r="K295" s="272">
        <v>1</v>
      </c>
      <c r="L295" s="16"/>
    </row>
    <row r="296" spans="1:12" ht="23.25" customHeight="1" x14ac:dyDescent="0.25">
      <c r="A296" s="10" t="s">
        <v>25</v>
      </c>
      <c r="B296" s="227" t="s">
        <v>123</v>
      </c>
      <c r="C296" s="180">
        <v>1</v>
      </c>
      <c r="D296" s="229" t="s">
        <v>124</v>
      </c>
      <c r="E296" s="253">
        <v>1</v>
      </c>
      <c r="F296" s="29"/>
      <c r="G296" s="29"/>
      <c r="H296" s="14"/>
      <c r="I296" s="14"/>
      <c r="J296" s="14"/>
      <c r="K296" s="31"/>
      <c r="L296" s="16"/>
    </row>
    <row r="297" spans="1:12" ht="20.25" customHeight="1" x14ac:dyDescent="0.25">
      <c r="A297" s="10" t="s">
        <v>26</v>
      </c>
      <c r="B297" s="234"/>
      <c r="C297" s="180">
        <v>1</v>
      </c>
      <c r="D297" s="235"/>
      <c r="E297" s="253">
        <v>1</v>
      </c>
      <c r="F297" s="29"/>
      <c r="G297" s="29"/>
      <c r="H297" s="14"/>
      <c r="I297" s="14"/>
      <c r="J297" s="14"/>
      <c r="K297" s="31"/>
      <c r="L297" s="16"/>
    </row>
    <row r="298" spans="1:12" ht="16.5" customHeight="1" x14ac:dyDescent="0.25">
      <c r="A298" s="10" t="s">
        <v>27</v>
      </c>
      <c r="B298" s="239">
        <f>+[1]UAA!I97</f>
        <v>7068</v>
      </c>
      <c r="C298" s="180">
        <v>1</v>
      </c>
      <c r="D298" s="240">
        <f>+[1]UAA!I32</f>
        <v>6982</v>
      </c>
      <c r="E298" s="260">
        <v>1</v>
      </c>
      <c r="F298" s="29"/>
      <c r="G298" s="29"/>
      <c r="H298" s="14"/>
      <c r="I298" s="14"/>
      <c r="J298" s="14"/>
      <c r="K298" s="31"/>
      <c r="L298" s="16"/>
    </row>
    <row r="299" spans="1:12" ht="39.75" customHeight="1" x14ac:dyDescent="0.25">
      <c r="A299" s="34"/>
      <c r="B299" s="18"/>
      <c r="C299" s="18"/>
      <c r="D299" s="18"/>
      <c r="E299" s="18"/>
      <c r="F299" s="35"/>
      <c r="G299" s="35"/>
      <c r="H299" s="18"/>
      <c r="I299" s="18"/>
      <c r="J299" s="18"/>
      <c r="K299" s="290"/>
      <c r="L299" s="16"/>
    </row>
    <row r="300" spans="1:12" ht="24.75" customHeight="1" x14ac:dyDescent="0.25">
      <c r="A300" s="3" t="s">
        <v>125</v>
      </c>
      <c r="L300" s="16">
        <f>SUM(C300:K300)</f>
        <v>0</v>
      </c>
    </row>
    <row r="301" spans="1:12" ht="21" customHeight="1" x14ac:dyDescent="0.25">
      <c r="A301" s="3" t="s">
        <v>126</v>
      </c>
      <c r="L301" s="16"/>
    </row>
    <row r="302" spans="1:12" x14ac:dyDescent="0.25">
      <c r="A302" s="6"/>
      <c r="B302" s="7" t="s">
        <v>3</v>
      </c>
      <c r="C302" s="7"/>
      <c r="D302" s="8" t="s">
        <v>4</v>
      </c>
      <c r="E302" s="7"/>
      <c r="F302" s="7" t="s">
        <v>5</v>
      </c>
      <c r="G302" s="7"/>
      <c r="H302" s="7" t="s">
        <v>6</v>
      </c>
      <c r="I302" s="7"/>
      <c r="J302" s="7" t="s">
        <v>7</v>
      </c>
      <c r="K302" s="9"/>
      <c r="L302" s="16"/>
    </row>
    <row r="303" spans="1:12" x14ac:dyDescent="0.25">
      <c r="A303" s="10" t="s">
        <v>8</v>
      </c>
      <c r="B303" s="6"/>
      <c r="C303" s="6"/>
      <c r="D303" s="6"/>
      <c r="E303" s="6"/>
      <c r="F303" s="6"/>
      <c r="G303" s="6"/>
      <c r="H303" s="6"/>
      <c r="I303" s="6"/>
      <c r="J303" s="6"/>
      <c r="K303" s="14"/>
    </row>
    <row r="304" spans="1:12" x14ac:dyDescent="0.25">
      <c r="A304" s="10" t="s">
        <v>12</v>
      </c>
      <c r="B304" s="6"/>
      <c r="C304" s="6"/>
      <c r="D304" s="6"/>
      <c r="E304" s="6"/>
      <c r="F304" s="6"/>
      <c r="G304" s="6"/>
      <c r="H304" s="6"/>
      <c r="I304" s="6"/>
      <c r="J304" s="6"/>
      <c r="K304" s="14"/>
    </row>
    <row r="305" spans="1:24" x14ac:dyDescent="0.25">
      <c r="A305" s="10" t="s">
        <v>13</v>
      </c>
      <c r="B305" s="6"/>
      <c r="C305" s="6"/>
      <c r="D305" s="6"/>
      <c r="E305" s="6"/>
      <c r="F305" s="6"/>
      <c r="G305" s="6"/>
      <c r="H305" s="6"/>
      <c r="I305" s="6"/>
      <c r="J305" s="6"/>
      <c r="K305" s="14"/>
    </row>
    <row r="306" spans="1:24" x14ac:dyDescent="0.25">
      <c r="A306" s="10" t="s">
        <v>16</v>
      </c>
      <c r="B306" s="6"/>
      <c r="C306" s="6"/>
      <c r="D306" s="6"/>
      <c r="E306" s="6"/>
      <c r="F306" s="6"/>
      <c r="G306" s="6"/>
      <c r="H306" s="6"/>
      <c r="I306" s="6"/>
      <c r="J306" s="6"/>
      <c r="K306" s="14"/>
    </row>
    <row r="307" spans="1:24" x14ac:dyDescent="0.25">
      <c r="A307" s="10" t="s">
        <v>18</v>
      </c>
      <c r="B307" s="6"/>
      <c r="C307" s="6"/>
      <c r="D307" s="6"/>
      <c r="E307" s="6"/>
      <c r="F307" s="6"/>
      <c r="G307" s="6"/>
      <c r="H307" s="6"/>
      <c r="I307" s="6"/>
      <c r="J307" s="6"/>
      <c r="K307" s="14"/>
    </row>
    <row r="308" spans="1:24" x14ac:dyDescent="0.25">
      <c r="A308" s="10" t="s">
        <v>20</v>
      </c>
      <c r="B308" s="6"/>
      <c r="C308" s="6"/>
      <c r="D308" s="6"/>
      <c r="E308" s="6"/>
      <c r="F308" s="6"/>
      <c r="G308" s="6"/>
      <c r="H308" s="6"/>
      <c r="I308" s="6"/>
      <c r="J308" s="6"/>
      <c r="K308" s="14"/>
    </row>
    <row r="309" spans="1:24" x14ac:dyDescent="0.25">
      <c r="A309" s="10"/>
      <c r="B309" s="29"/>
      <c r="C309" s="29"/>
      <c r="D309" s="10"/>
      <c r="E309" s="29"/>
      <c r="F309" s="29"/>
      <c r="G309" s="29"/>
      <c r="H309" s="29"/>
      <c r="I309" s="29"/>
      <c r="J309" s="29"/>
      <c r="K309" s="30"/>
    </row>
    <row r="310" spans="1:24" x14ac:dyDescent="0.25">
      <c r="A310" s="31" t="s">
        <v>21</v>
      </c>
      <c r="B310" s="14"/>
      <c r="C310" s="14"/>
      <c r="D310" s="14"/>
      <c r="E310" s="14"/>
      <c r="F310" s="14"/>
      <c r="G310" s="14"/>
      <c r="H310" s="31"/>
      <c r="I310" s="14"/>
      <c r="J310" s="24"/>
      <c r="K310" s="14"/>
    </row>
    <row r="311" spans="1:24" x14ac:dyDescent="0.25">
      <c r="A311" s="31" t="s">
        <v>22</v>
      </c>
      <c r="B311" s="14"/>
      <c r="C311" s="31"/>
      <c r="D311" s="14"/>
      <c r="E311" s="14"/>
      <c r="F311" s="14"/>
      <c r="G311" s="14"/>
      <c r="H311" s="31"/>
      <c r="I311" s="14"/>
      <c r="J311" s="24"/>
      <c r="K311" s="14"/>
    </row>
    <row r="312" spans="1:24" x14ac:dyDescent="0.25">
      <c r="A312" s="31" t="s">
        <v>23</v>
      </c>
      <c r="B312" s="14"/>
      <c r="C312" s="31"/>
      <c r="D312" s="14"/>
      <c r="E312" s="14"/>
      <c r="F312" s="14"/>
      <c r="G312" s="14"/>
      <c r="H312" s="31"/>
      <c r="I312" s="14"/>
      <c r="J312" s="14"/>
      <c r="K312" s="31"/>
    </row>
    <row r="313" spans="1:24" x14ac:dyDescent="0.25">
      <c r="A313" s="10" t="s">
        <v>24</v>
      </c>
      <c r="B313" s="31"/>
      <c r="C313" s="14"/>
      <c r="D313" s="14"/>
      <c r="E313" s="14"/>
      <c r="F313" s="29"/>
      <c r="G313" s="29"/>
      <c r="H313" s="31"/>
      <c r="I313" s="14"/>
      <c r="J313" s="14"/>
      <c r="K313" s="31"/>
    </row>
    <row r="314" spans="1:24" ht="54" customHeight="1" x14ac:dyDescent="0.25">
      <c r="A314" s="10" t="s">
        <v>25</v>
      </c>
      <c r="B314" s="291" t="s">
        <v>15</v>
      </c>
      <c r="C314" s="23">
        <v>1</v>
      </c>
      <c r="D314" s="291" t="s">
        <v>15</v>
      </c>
      <c r="E314" s="23">
        <v>1</v>
      </c>
      <c r="F314" s="292" t="s">
        <v>127</v>
      </c>
      <c r="G314" s="293">
        <v>1</v>
      </c>
      <c r="H314" s="76" t="str">
        <f>+CONCATENATE(J314," ",J315)</f>
        <v>MÉTODOS DE INVESTIGACIÓN EN ADMINISTRACIÓN
Mg. Angel Ortiz
NRC 7075</v>
      </c>
      <c r="I314" s="76">
        <v>1</v>
      </c>
      <c r="J314" s="294" t="s">
        <v>128</v>
      </c>
      <c r="K314" s="295">
        <v>1</v>
      </c>
    </row>
    <row r="315" spans="1:24" ht="45" x14ac:dyDescent="0.25">
      <c r="A315" s="10" t="s">
        <v>26</v>
      </c>
      <c r="B315" s="296">
        <f>+[1]UAA!I61</f>
        <v>7013</v>
      </c>
      <c r="C315" s="23">
        <v>1</v>
      </c>
      <c r="D315" s="296">
        <f>+[1]UAA!I61</f>
        <v>7013</v>
      </c>
      <c r="E315" s="23">
        <v>1</v>
      </c>
      <c r="F315" s="297">
        <f>+[1]UAA!I46</f>
        <v>6999</v>
      </c>
      <c r="G315" s="293">
        <v>1</v>
      </c>
      <c r="H315" s="292" t="str">
        <f>+CONCATENATE(F314," ",F315)</f>
        <v>INTRODUCCIÓN A LOS NEGOCIOS INTERNACIONALES
PhD. Carlos Flores
NRC 6999</v>
      </c>
      <c r="I315" s="292">
        <v>1</v>
      </c>
      <c r="J315" s="84">
        <f>+[1]UAA!I104</f>
        <v>7075</v>
      </c>
      <c r="K315" s="298">
        <v>1</v>
      </c>
    </row>
    <row r="316" spans="1:24" ht="54.75" customHeight="1" x14ac:dyDescent="0.25">
      <c r="A316" s="66" t="s">
        <v>27</v>
      </c>
      <c r="B316" s="299" t="s">
        <v>129</v>
      </c>
      <c r="C316" s="300">
        <v>1</v>
      </c>
      <c r="D316" s="301" t="s">
        <v>130</v>
      </c>
      <c r="E316" s="302">
        <v>1</v>
      </c>
      <c r="F316" s="42" t="s">
        <v>131</v>
      </c>
      <c r="G316" s="108">
        <v>1</v>
      </c>
      <c r="H316" s="42" t="s">
        <v>131</v>
      </c>
      <c r="I316" s="28">
        <v>1</v>
      </c>
      <c r="J316" s="14"/>
      <c r="K316" s="33"/>
      <c r="M316" s="16"/>
      <c r="N316" s="16"/>
      <c r="O316" s="16"/>
      <c r="P316" s="36"/>
      <c r="Q316" s="16"/>
      <c r="R316" s="16"/>
      <c r="S316" s="16"/>
      <c r="T316" s="16"/>
      <c r="U316" s="16"/>
      <c r="V316" s="16"/>
      <c r="W316" s="16"/>
      <c r="X316" s="16"/>
    </row>
    <row r="317" spans="1:24" x14ac:dyDescent="0.25">
      <c r="A317" s="66" t="s">
        <v>132</v>
      </c>
      <c r="B317" s="303">
        <f>+[1]UAA!I328</f>
        <v>6880</v>
      </c>
      <c r="C317" s="304">
        <v>1</v>
      </c>
      <c r="D317" s="53">
        <f>+[1]UAA!I347</f>
        <v>7590</v>
      </c>
      <c r="E317" s="302">
        <v>1</v>
      </c>
      <c r="F317" s="85">
        <f>+[1]UAA!I31</f>
        <v>6981</v>
      </c>
      <c r="G317" s="108">
        <v>1</v>
      </c>
      <c r="H317" s="85">
        <f>+[1]UAA!I31</f>
        <v>6981</v>
      </c>
      <c r="I317" s="28">
        <v>1</v>
      </c>
      <c r="J317" s="14"/>
      <c r="K317" s="33"/>
      <c r="M317" s="16"/>
      <c r="N317" s="16"/>
      <c r="O317" s="16"/>
      <c r="P317" s="36"/>
      <c r="Q317" s="16"/>
      <c r="R317" s="16"/>
      <c r="S317" s="16"/>
      <c r="T317" s="16"/>
      <c r="U317" s="16"/>
      <c r="V317" s="16"/>
      <c r="W317" s="16"/>
      <c r="X317" s="16"/>
    </row>
    <row r="318" spans="1:24" ht="33.75" customHeight="1" x14ac:dyDescent="0.25">
      <c r="A318" s="3"/>
      <c r="M318" s="16"/>
      <c r="N318" s="16"/>
      <c r="O318" s="16"/>
      <c r="P318" s="36"/>
      <c r="Q318" s="16"/>
      <c r="R318" s="16"/>
      <c r="S318" s="16"/>
      <c r="T318" s="16"/>
      <c r="U318" s="16"/>
      <c r="V318" s="16"/>
      <c r="W318" s="16"/>
      <c r="X318" s="16"/>
    </row>
    <row r="319" spans="1:24" ht="21" customHeight="1" x14ac:dyDescent="0.25">
      <c r="A319" s="3" t="s">
        <v>133</v>
      </c>
      <c r="M319" s="16"/>
      <c r="N319" s="16"/>
      <c r="O319" s="16"/>
      <c r="P319" s="36"/>
      <c r="Q319" s="16"/>
      <c r="R319" s="16"/>
      <c r="S319" s="16"/>
      <c r="T319" s="16"/>
      <c r="U319" s="16"/>
      <c r="V319" s="16"/>
      <c r="W319" s="16"/>
      <c r="X319" s="16"/>
    </row>
    <row r="320" spans="1:24" x14ac:dyDescent="0.25">
      <c r="A320" s="6"/>
      <c r="B320" s="7" t="s">
        <v>3</v>
      </c>
      <c r="C320" s="7"/>
      <c r="D320" s="8" t="s">
        <v>4</v>
      </c>
      <c r="E320" s="7"/>
      <c r="F320" s="7" t="s">
        <v>5</v>
      </c>
      <c r="G320" s="7"/>
      <c r="H320" s="7" t="s">
        <v>6</v>
      </c>
      <c r="I320" s="7"/>
      <c r="J320" s="7" t="s">
        <v>7</v>
      </c>
      <c r="K320" s="9"/>
      <c r="M320" s="16"/>
      <c r="N320" s="16"/>
      <c r="O320" s="16"/>
      <c r="P320" s="36"/>
      <c r="Q320" s="16"/>
      <c r="R320" s="16"/>
      <c r="S320" s="16"/>
      <c r="T320" s="16"/>
      <c r="U320" s="16"/>
      <c r="V320" s="16"/>
      <c r="W320" s="16"/>
      <c r="X320" s="16"/>
    </row>
    <row r="321" spans="1:24" x14ac:dyDescent="0.25">
      <c r="A321" s="10" t="s">
        <v>8</v>
      </c>
      <c r="B321" s="6"/>
      <c r="C321" s="6"/>
      <c r="D321" s="6"/>
      <c r="E321" s="6"/>
      <c r="F321" s="6"/>
      <c r="G321" s="6"/>
      <c r="H321" s="6"/>
      <c r="I321" s="6"/>
      <c r="J321" s="6"/>
      <c r="K321" s="14"/>
      <c r="L321" s="16"/>
      <c r="M321" s="16"/>
      <c r="N321" s="16"/>
      <c r="O321" s="16"/>
      <c r="P321" s="36"/>
      <c r="Q321" s="16"/>
      <c r="R321" s="16"/>
      <c r="S321" s="16"/>
      <c r="T321" s="16"/>
      <c r="U321" s="16"/>
      <c r="V321" s="16"/>
      <c r="W321" s="16"/>
      <c r="X321" s="16"/>
    </row>
    <row r="322" spans="1:24" ht="29.25" customHeight="1" x14ac:dyDescent="0.25">
      <c r="A322" s="10" t="s">
        <v>12</v>
      </c>
      <c r="B322" s="6"/>
      <c r="C322" s="6"/>
      <c r="D322" s="6"/>
      <c r="E322" s="6"/>
      <c r="F322" s="6"/>
      <c r="G322" s="6"/>
      <c r="H322" s="6"/>
      <c r="I322" s="6"/>
      <c r="J322" s="6"/>
      <c r="K322" s="14"/>
      <c r="M322" s="16"/>
      <c r="N322" s="16"/>
      <c r="O322" s="16"/>
      <c r="P322" s="36"/>
      <c r="Q322" s="16"/>
      <c r="R322" s="16"/>
      <c r="S322" s="16"/>
      <c r="T322" s="16"/>
      <c r="U322" s="16"/>
      <c r="V322" s="16"/>
      <c r="W322" s="16"/>
      <c r="X322" s="16"/>
    </row>
    <row r="323" spans="1:24" ht="38.25" customHeight="1" x14ac:dyDescent="0.25">
      <c r="A323" s="10" t="s">
        <v>13</v>
      </c>
      <c r="B323" s="6"/>
      <c r="C323" s="6"/>
      <c r="D323" s="6"/>
      <c r="E323" s="6"/>
      <c r="F323" s="6"/>
      <c r="G323" s="6"/>
      <c r="H323" s="6"/>
      <c r="I323" s="6"/>
      <c r="J323" s="6"/>
      <c r="K323" s="14"/>
      <c r="M323" s="16"/>
      <c r="N323" s="16"/>
      <c r="O323" s="16"/>
      <c r="P323" s="36"/>
      <c r="Q323" s="16"/>
      <c r="R323" s="16"/>
      <c r="S323" s="16"/>
      <c r="T323" s="16"/>
      <c r="U323" s="16"/>
      <c r="V323" s="16"/>
      <c r="W323" s="16"/>
      <c r="X323" s="16"/>
    </row>
    <row r="324" spans="1:24" ht="25.5" customHeight="1" x14ac:dyDescent="0.25">
      <c r="A324" s="10" t="s">
        <v>16</v>
      </c>
      <c r="B324" s="6"/>
      <c r="C324" s="6"/>
      <c r="D324" s="6"/>
      <c r="E324" s="6"/>
      <c r="F324" s="6"/>
      <c r="G324" s="6"/>
      <c r="H324" s="6"/>
      <c r="I324" s="6"/>
      <c r="J324" s="6"/>
      <c r="K324" s="14"/>
      <c r="M324" s="16"/>
      <c r="N324" s="16"/>
      <c r="O324" s="16"/>
      <c r="P324" s="36"/>
      <c r="Q324" s="16"/>
      <c r="R324" s="16"/>
      <c r="S324" s="16"/>
      <c r="T324" s="16"/>
      <c r="U324" s="16"/>
      <c r="V324" s="16"/>
      <c r="W324" s="16"/>
      <c r="X324" s="16"/>
    </row>
    <row r="325" spans="1:24" ht="37.5" customHeight="1" x14ac:dyDescent="0.25">
      <c r="A325" s="10" t="s">
        <v>18</v>
      </c>
      <c r="B325" s="6"/>
      <c r="C325" s="6"/>
      <c r="D325" s="6"/>
      <c r="E325" s="6"/>
      <c r="F325" s="6"/>
      <c r="G325" s="6"/>
      <c r="H325" s="14"/>
      <c r="I325" s="31"/>
      <c r="J325" s="6"/>
      <c r="K325" s="14"/>
      <c r="M325" s="16"/>
      <c r="N325" s="16"/>
      <c r="O325" s="16"/>
      <c r="P325" s="36"/>
      <c r="Q325" s="16"/>
      <c r="R325" s="16"/>
      <c r="S325" s="16"/>
      <c r="T325" s="16"/>
      <c r="U325" s="16"/>
      <c r="V325" s="16"/>
      <c r="W325" s="16"/>
      <c r="X325" s="16"/>
    </row>
    <row r="326" spans="1:24" ht="27" customHeight="1" x14ac:dyDescent="0.25">
      <c r="A326" s="10" t="s">
        <v>20</v>
      </c>
      <c r="B326" s="6"/>
      <c r="C326" s="6"/>
      <c r="D326" s="14"/>
      <c r="E326" s="14"/>
      <c r="F326" s="6"/>
      <c r="G326" s="6"/>
      <c r="H326" s="14"/>
      <c r="I326" s="31"/>
      <c r="J326" s="6"/>
      <c r="K326" s="14"/>
      <c r="M326" s="16"/>
      <c r="N326" s="16"/>
      <c r="O326" s="16"/>
      <c r="P326" s="36"/>
      <c r="Q326" s="16"/>
      <c r="R326" s="16"/>
      <c r="S326" s="16"/>
      <c r="T326" s="16"/>
      <c r="U326" s="16"/>
      <c r="V326" s="16"/>
      <c r="W326" s="16"/>
      <c r="X326" s="16"/>
    </row>
    <row r="327" spans="1:24" x14ac:dyDescent="0.25">
      <c r="A327" s="10"/>
      <c r="B327" s="29"/>
      <c r="C327" s="29"/>
      <c r="D327" s="14"/>
      <c r="E327" s="10"/>
      <c r="F327" s="29"/>
      <c r="G327" s="29"/>
      <c r="H327" s="14"/>
      <c r="I327" s="14"/>
      <c r="J327" s="29"/>
      <c r="K327" s="30"/>
      <c r="M327" s="16"/>
      <c r="N327" s="16"/>
      <c r="O327" s="16"/>
      <c r="P327" s="36"/>
      <c r="Q327" s="16"/>
      <c r="R327" s="16"/>
      <c r="S327" s="16"/>
      <c r="T327" s="16"/>
      <c r="U327" s="16"/>
      <c r="V327" s="16"/>
      <c r="W327" s="16"/>
      <c r="X327" s="16"/>
    </row>
    <row r="328" spans="1:24" ht="15" customHeight="1" x14ac:dyDescent="0.25">
      <c r="A328" s="31" t="s">
        <v>21</v>
      </c>
      <c r="B328" s="14"/>
      <c r="C328" s="14"/>
      <c r="D328" s="14"/>
      <c r="E328" s="14"/>
      <c r="F328" s="14"/>
      <c r="G328" s="14"/>
      <c r="H328" s="31"/>
      <c r="I328" s="14"/>
      <c r="J328" s="24"/>
      <c r="K328" s="14"/>
      <c r="M328" s="16"/>
      <c r="N328" s="16"/>
      <c r="O328" s="16"/>
      <c r="P328" s="36"/>
      <c r="Q328" s="16"/>
      <c r="R328" s="16"/>
      <c r="S328" s="16"/>
      <c r="T328" s="16"/>
      <c r="U328" s="16"/>
      <c r="V328" s="16"/>
      <c r="W328" s="16"/>
      <c r="X328" s="16"/>
    </row>
    <row r="329" spans="1:24" x14ac:dyDescent="0.25">
      <c r="A329" s="31" t="s">
        <v>22</v>
      </c>
      <c r="B329" s="14"/>
      <c r="C329" s="31"/>
      <c r="D329" s="14"/>
      <c r="E329" s="14"/>
      <c r="F329" s="14"/>
      <c r="G329" s="14"/>
      <c r="H329" s="31"/>
      <c r="I329" s="14"/>
      <c r="J329" s="24"/>
      <c r="K329" s="14"/>
      <c r="M329" s="16"/>
      <c r="N329" s="16"/>
      <c r="O329" s="16"/>
      <c r="P329" s="36"/>
      <c r="Q329" s="16"/>
      <c r="R329" s="16"/>
      <c r="S329" s="16"/>
      <c r="T329" s="16"/>
      <c r="U329" s="16"/>
      <c r="V329" s="16"/>
      <c r="W329" s="16"/>
      <c r="X329" s="16"/>
    </row>
    <row r="330" spans="1:24" x14ac:dyDescent="0.25">
      <c r="A330" s="31" t="s">
        <v>23</v>
      </c>
      <c r="B330" s="14"/>
      <c r="C330" s="31"/>
      <c r="D330" s="14"/>
      <c r="E330" s="14"/>
      <c r="F330" s="14"/>
      <c r="G330" s="14"/>
      <c r="H330" s="31"/>
      <c r="I330" s="14"/>
      <c r="J330" s="14"/>
      <c r="K330" s="31"/>
      <c r="M330" s="16"/>
      <c r="N330" s="16"/>
      <c r="O330" s="16"/>
      <c r="P330" s="36"/>
      <c r="Q330" s="16"/>
      <c r="R330" s="16"/>
      <c r="S330" s="16"/>
      <c r="T330" s="16"/>
      <c r="U330" s="16"/>
      <c r="V330" s="16"/>
      <c r="W330" s="16"/>
      <c r="X330" s="16"/>
    </row>
    <row r="331" spans="1:24" x14ac:dyDescent="0.25">
      <c r="A331" s="10" t="s">
        <v>24</v>
      </c>
      <c r="B331" s="31"/>
      <c r="C331" s="14"/>
      <c r="D331" s="96"/>
      <c r="E331" s="14"/>
      <c r="F331" s="305"/>
      <c r="G331" s="29"/>
      <c r="H331" s="31"/>
      <c r="I331" s="14"/>
      <c r="J331" s="14"/>
      <c r="K331" s="31"/>
      <c r="M331" s="16"/>
      <c r="N331" s="16"/>
      <c r="O331" s="16"/>
      <c r="P331" s="36"/>
      <c r="Q331" s="16"/>
      <c r="R331" s="16"/>
      <c r="S331" s="16"/>
      <c r="T331" s="16"/>
      <c r="U331" s="16"/>
      <c r="V331" s="16"/>
      <c r="W331" s="16"/>
      <c r="X331" s="16"/>
    </row>
    <row r="332" spans="1:24" ht="59.25" customHeight="1" x14ac:dyDescent="0.25">
      <c r="A332" s="10" t="s">
        <v>25</v>
      </c>
      <c r="B332" s="294" t="s">
        <v>134</v>
      </c>
      <c r="C332" s="306">
        <v>1</v>
      </c>
      <c r="D332" s="42" t="s">
        <v>135</v>
      </c>
      <c r="E332" s="88">
        <v>1</v>
      </c>
      <c r="F332" s="301" t="s">
        <v>136</v>
      </c>
      <c r="G332" s="307">
        <v>1</v>
      </c>
      <c r="H332" s="12" t="str">
        <f>+CONCATENATE(J332," ",J333)</f>
        <v>INTRODUCCIÓN A LOS NEGOCIOS INTERNACIONALES
PhD. Carlos Flores
NRC 6997</v>
      </c>
      <c r="I332" s="12">
        <v>1</v>
      </c>
      <c r="J332" s="12" t="s">
        <v>127</v>
      </c>
      <c r="K332" s="308">
        <v>1</v>
      </c>
      <c r="M332" s="16"/>
      <c r="N332" s="16"/>
      <c r="O332" s="16"/>
      <c r="P332" s="36"/>
      <c r="Q332" s="16"/>
      <c r="R332" s="16"/>
      <c r="S332" s="16"/>
      <c r="T332" s="16"/>
      <c r="U332" s="16"/>
      <c r="V332" s="16"/>
      <c r="W332" s="16"/>
      <c r="X332" s="16"/>
    </row>
    <row r="333" spans="1:24" ht="58.5" customHeight="1" x14ac:dyDescent="0.25">
      <c r="A333" s="10" t="s">
        <v>26</v>
      </c>
      <c r="B333" s="84">
        <f>+[1]UAA!I105</f>
        <v>7076</v>
      </c>
      <c r="C333" s="306">
        <v>1</v>
      </c>
      <c r="D333" s="85">
        <f>+[1]UAA!I258</f>
        <v>7193</v>
      </c>
      <c r="E333" s="88">
        <v>1</v>
      </c>
      <c r="F333" s="53">
        <f>+[1]UAA!I348</f>
        <v>7593</v>
      </c>
      <c r="G333" s="307">
        <v>1</v>
      </c>
      <c r="H333" s="294" t="str">
        <f>+CONCATENATE(B332," ",B333)</f>
        <v>MÉTODOS DE INVESTIGACIÓN EN ADMINISTRACIÓN
Mg. Angel Ortiz 
NRC 7076</v>
      </c>
      <c r="I333" s="295">
        <v>1</v>
      </c>
      <c r="J333" s="309">
        <f>+[1]UAA!I45</f>
        <v>6997</v>
      </c>
      <c r="K333" s="308">
        <v>1</v>
      </c>
      <c r="M333" s="16"/>
      <c r="N333" s="16"/>
      <c r="O333" s="16"/>
      <c r="P333" s="36"/>
      <c r="Q333" s="16"/>
      <c r="R333" s="16"/>
      <c r="S333" s="16"/>
      <c r="T333" s="16"/>
      <c r="U333" s="16"/>
      <c r="V333" s="16"/>
      <c r="W333" s="16"/>
      <c r="X333" s="16"/>
    </row>
    <row r="334" spans="1:24" ht="57" customHeight="1" x14ac:dyDescent="0.25">
      <c r="A334" s="10" t="s">
        <v>27</v>
      </c>
      <c r="B334" s="291" t="s">
        <v>15</v>
      </c>
      <c r="C334" s="23">
        <v>1</v>
      </c>
      <c r="D334" s="296" t="s">
        <v>137</v>
      </c>
      <c r="E334" s="23">
        <v>1</v>
      </c>
      <c r="F334" s="85" t="s">
        <v>135</v>
      </c>
      <c r="G334" s="28">
        <v>1</v>
      </c>
      <c r="H334" s="13" t="s">
        <v>129</v>
      </c>
      <c r="I334" s="13">
        <v>1</v>
      </c>
      <c r="J334" s="14"/>
      <c r="K334" s="14"/>
      <c r="M334" s="16"/>
      <c r="N334" s="16"/>
      <c r="O334" s="16"/>
      <c r="P334" s="36"/>
      <c r="Q334" s="16"/>
      <c r="R334" s="16"/>
      <c r="S334" s="16"/>
      <c r="T334" s="16"/>
      <c r="U334" s="16"/>
      <c r="V334" s="16"/>
      <c r="W334" s="16"/>
      <c r="X334" s="16"/>
    </row>
    <row r="335" spans="1:24" ht="42" customHeight="1" x14ac:dyDescent="0.25">
      <c r="A335" s="10" t="s">
        <v>132</v>
      </c>
      <c r="B335" s="310">
        <f>+[1]UAA!I62</f>
        <v>7014</v>
      </c>
      <c r="C335" s="23">
        <v>1</v>
      </c>
      <c r="D335" s="310">
        <f>+[1]UAA!I62</f>
        <v>7014</v>
      </c>
      <c r="E335" s="23">
        <v>1</v>
      </c>
      <c r="F335" s="28">
        <f>+[1]UAA!I258</f>
        <v>7193</v>
      </c>
      <c r="G335" s="28">
        <v>1</v>
      </c>
      <c r="H335" s="13">
        <f>+[1]UAA!I329</f>
        <v>6881</v>
      </c>
      <c r="I335" s="20">
        <v>1</v>
      </c>
      <c r="J335" s="14"/>
      <c r="K335" s="14"/>
      <c r="M335" s="16"/>
      <c r="N335" s="16"/>
      <c r="O335" s="16"/>
      <c r="P335" s="36"/>
      <c r="Q335" s="16"/>
      <c r="R335" s="16"/>
      <c r="S335" s="16"/>
      <c r="T335" s="16"/>
      <c r="U335" s="16"/>
      <c r="V335" s="16"/>
      <c r="W335" s="16"/>
      <c r="X335" s="16"/>
    </row>
    <row r="336" spans="1:24" ht="42" customHeight="1" x14ac:dyDescent="0.25">
      <c r="A336" s="3" t="s">
        <v>138</v>
      </c>
      <c r="M336" s="16"/>
      <c r="N336" s="16"/>
      <c r="O336" s="16"/>
      <c r="P336" s="36"/>
      <c r="Q336" s="16"/>
      <c r="R336" s="16"/>
      <c r="S336" s="16"/>
      <c r="T336" s="16"/>
      <c r="U336" s="16"/>
      <c r="V336" s="16"/>
      <c r="W336" s="16"/>
      <c r="X336" s="16"/>
    </row>
    <row r="337" spans="1:11" ht="40.5" customHeight="1" x14ac:dyDescent="0.25">
      <c r="A337" s="6"/>
      <c r="B337" s="7" t="s">
        <v>3</v>
      </c>
      <c r="C337" s="7"/>
      <c r="D337" s="8" t="s">
        <v>4</v>
      </c>
      <c r="E337" s="7"/>
      <c r="F337" s="7" t="s">
        <v>5</v>
      </c>
      <c r="G337" s="7"/>
      <c r="H337" s="7" t="s">
        <v>6</v>
      </c>
      <c r="I337" s="7"/>
      <c r="J337" s="7" t="s">
        <v>7</v>
      </c>
      <c r="K337" s="9"/>
    </row>
    <row r="338" spans="1:11" x14ac:dyDescent="0.25">
      <c r="A338" s="10" t="s">
        <v>8</v>
      </c>
      <c r="B338" s="6"/>
      <c r="C338" s="6"/>
      <c r="D338" s="6"/>
      <c r="E338" s="6"/>
      <c r="F338" s="6"/>
      <c r="G338" s="6"/>
      <c r="H338" s="6"/>
      <c r="I338" s="6"/>
      <c r="J338" s="6"/>
      <c r="K338" s="14"/>
    </row>
    <row r="339" spans="1:11" x14ac:dyDescent="0.25">
      <c r="A339" s="10" t="s">
        <v>12</v>
      </c>
      <c r="B339" s="6"/>
      <c r="C339" s="6"/>
      <c r="D339" s="6"/>
      <c r="E339" s="6"/>
      <c r="F339" s="6"/>
      <c r="G339" s="6"/>
      <c r="H339" s="6"/>
      <c r="I339" s="6"/>
      <c r="J339" s="6"/>
      <c r="K339" s="14"/>
    </row>
    <row r="340" spans="1:11" x14ac:dyDescent="0.25">
      <c r="A340" s="10" t="s">
        <v>13</v>
      </c>
      <c r="B340" s="6"/>
      <c r="C340" s="6"/>
      <c r="D340" s="6"/>
      <c r="E340" s="6"/>
      <c r="F340" s="6"/>
      <c r="G340" s="6"/>
      <c r="H340" s="6"/>
      <c r="I340" s="6"/>
      <c r="J340" s="6"/>
      <c r="K340" s="14"/>
    </row>
    <row r="341" spans="1:11" x14ac:dyDescent="0.25">
      <c r="A341" s="10" t="s">
        <v>16</v>
      </c>
      <c r="B341" s="6"/>
      <c r="C341" s="6"/>
      <c r="D341" s="6"/>
      <c r="E341" s="6"/>
      <c r="F341" s="6"/>
      <c r="G341" s="6"/>
      <c r="H341" s="6"/>
      <c r="I341" s="6"/>
      <c r="J341" s="6"/>
      <c r="K341" s="14"/>
    </row>
    <row r="342" spans="1:11" x14ac:dyDescent="0.25">
      <c r="A342" s="10" t="s">
        <v>18</v>
      </c>
      <c r="B342" s="6"/>
      <c r="C342" s="6"/>
      <c r="D342" s="6"/>
      <c r="E342" s="6"/>
      <c r="F342" s="6"/>
      <c r="G342" s="6"/>
      <c r="H342" s="14"/>
      <c r="I342" s="31"/>
      <c r="J342" s="6"/>
      <c r="K342" s="14"/>
    </row>
    <row r="343" spans="1:11" x14ac:dyDescent="0.25">
      <c r="A343" s="10" t="s">
        <v>20</v>
      </c>
      <c r="B343" s="6"/>
      <c r="C343" s="6"/>
      <c r="D343" s="14"/>
      <c r="E343" s="14"/>
      <c r="F343" s="6"/>
      <c r="G343" s="6"/>
      <c r="H343" s="14"/>
      <c r="I343" s="31"/>
      <c r="J343" s="6"/>
      <c r="K343" s="14"/>
    </row>
    <row r="344" spans="1:11" x14ac:dyDescent="0.25">
      <c r="A344" s="10"/>
      <c r="B344" s="29"/>
      <c r="C344" s="29"/>
      <c r="D344" s="14"/>
      <c r="E344" s="10"/>
      <c r="F344" s="29"/>
      <c r="G344" s="29"/>
      <c r="H344" s="14"/>
      <c r="I344" s="14"/>
      <c r="J344" s="29"/>
      <c r="K344" s="30"/>
    </row>
    <row r="345" spans="1:11" x14ac:dyDescent="0.25">
      <c r="A345" s="31" t="s">
        <v>21</v>
      </c>
      <c r="B345" s="14"/>
      <c r="C345" s="14"/>
      <c r="D345" s="14"/>
      <c r="E345" s="14"/>
      <c r="F345" s="14"/>
      <c r="G345" s="14"/>
      <c r="H345" s="31"/>
      <c r="I345" s="14"/>
      <c r="J345" s="24"/>
      <c r="K345" s="14"/>
    </row>
    <row r="346" spans="1:11" x14ac:dyDescent="0.25">
      <c r="A346" s="31" t="s">
        <v>22</v>
      </c>
      <c r="B346" s="14"/>
      <c r="C346" s="31"/>
      <c r="D346" s="14"/>
      <c r="E346" s="14"/>
      <c r="F346" s="14"/>
      <c r="G346" s="14"/>
      <c r="H346" s="31"/>
      <c r="I346" s="14"/>
      <c r="J346" s="24"/>
      <c r="K346" s="14"/>
    </row>
    <row r="347" spans="1:11" x14ac:dyDescent="0.25">
      <c r="A347" s="31" t="s">
        <v>23</v>
      </c>
      <c r="B347" s="14"/>
      <c r="C347" s="31"/>
      <c r="D347" s="14"/>
      <c r="E347" s="14"/>
      <c r="F347" s="14"/>
      <c r="G347" s="14"/>
      <c r="H347" s="31"/>
      <c r="I347" s="14"/>
      <c r="J347" s="14"/>
      <c r="K347" s="31"/>
    </row>
    <row r="348" spans="1:11" ht="60.6" customHeight="1" x14ac:dyDescent="0.25">
      <c r="A348" s="10" t="s">
        <v>24</v>
      </c>
      <c r="B348" s="110"/>
      <c r="C348" s="96"/>
      <c r="D348" s="14"/>
      <c r="E348" s="14"/>
      <c r="F348" s="305"/>
      <c r="G348" s="305"/>
      <c r="H348" s="110"/>
      <c r="I348" s="14"/>
      <c r="J348" s="51" t="s">
        <v>139</v>
      </c>
      <c r="K348" s="311">
        <v>1</v>
      </c>
    </row>
    <row r="349" spans="1:11" ht="56.25" x14ac:dyDescent="0.25">
      <c r="A349" s="66" t="s">
        <v>25</v>
      </c>
      <c r="B349" s="294" t="s">
        <v>140</v>
      </c>
      <c r="C349" s="76">
        <v>1</v>
      </c>
      <c r="D349" s="312" t="s">
        <v>141</v>
      </c>
      <c r="E349" s="174">
        <v>1</v>
      </c>
      <c r="F349" s="294" t="s">
        <v>140</v>
      </c>
      <c r="G349" s="313">
        <v>1</v>
      </c>
      <c r="H349" s="42" t="s">
        <v>142</v>
      </c>
      <c r="I349" s="108">
        <v>1</v>
      </c>
      <c r="J349" s="55">
        <v>7595</v>
      </c>
      <c r="K349" s="78">
        <v>1</v>
      </c>
    </row>
    <row r="350" spans="1:11" ht="33.75" x14ac:dyDescent="0.25">
      <c r="A350" s="66" t="s">
        <v>26</v>
      </c>
      <c r="B350" s="84">
        <v>6975</v>
      </c>
      <c r="C350" s="314">
        <v>1</v>
      </c>
      <c r="D350" s="315">
        <v>7017</v>
      </c>
      <c r="E350" s="316">
        <v>1</v>
      </c>
      <c r="F350" s="84">
        <v>6975</v>
      </c>
      <c r="G350" s="317">
        <v>1</v>
      </c>
      <c r="H350" s="85">
        <f>+[1]UAA!I329</f>
        <v>6881</v>
      </c>
      <c r="I350" s="318">
        <v>1</v>
      </c>
      <c r="J350" s="310" t="s">
        <v>143</v>
      </c>
      <c r="K350" s="291">
        <v>1</v>
      </c>
    </row>
    <row r="351" spans="1:11" ht="81" customHeight="1" x14ac:dyDescent="0.25">
      <c r="A351" s="10" t="s">
        <v>27</v>
      </c>
      <c r="B351" s="319"/>
      <c r="C351" s="320"/>
      <c r="D351" s="163" t="s">
        <v>144</v>
      </c>
      <c r="E351" s="321">
        <v>1</v>
      </c>
      <c r="F351" s="322" t="str">
        <f>+CONCATENATE(D351, " ",D352)</f>
        <v>MÉTODOS DE INVESTIGACIÓ EN ADMINISTRACIÓN
Mg. Angel Ortiz   
NRC 7071</v>
      </c>
      <c r="G351" s="323">
        <v>1</v>
      </c>
      <c r="H351" s="310" t="s">
        <v>143</v>
      </c>
      <c r="I351" s="23">
        <v>1</v>
      </c>
      <c r="J351" s="23">
        <v>7015</v>
      </c>
      <c r="K351" s="23">
        <v>1</v>
      </c>
    </row>
    <row r="352" spans="1:11" ht="73.5" customHeight="1" x14ac:dyDescent="0.25">
      <c r="A352" s="10" t="s">
        <v>132</v>
      </c>
      <c r="B352" s="324"/>
      <c r="C352" s="103"/>
      <c r="D352" s="322">
        <v>7071</v>
      </c>
      <c r="E352" s="261">
        <v>1</v>
      </c>
      <c r="F352" s="165" t="str">
        <f>+CONCATENATE(D349," ",D350)</f>
        <v>INTRODUCCIÓN A LOS NEGOCIOS INTERNACIONALES
Mg. Eduardo Hong
NRC 7017</v>
      </c>
      <c r="G352" s="165">
        <v>1</v>
      </c>
      <c r="H352" s="23">
        <v>7015</v>
      </c>
      <c r="I352" s="23">
        <v>1</v>
      </c>
      <c r="J352" s="14"/>
      <c r="K352" s="14"/>
    </row>
    <row r="353" spans="1:24" ht="47.25" customHeight="1" x14ac:dyDescent="0.25">
      <c r="A353" s="34"/>
      <c r="B353" s="18"/>
      <c r="C353" s="18"/>
      <c r="D353" s="18"/>
      <c r="E353" s="18"/>
      <c r="F353" s="18"/>
      <c r="G353" s="18"/>
      <c r="H353" s="18"/>
      <c r="I353" s="34"/>
      <c r="J353" s="18"/>
      <c r="K353" s="18"/>
    </row>
    <row r="354" spans="1:24" ht="36" customHeight="1" x14ac:dyDescent="0.25"/>
    <row r="355" spans="1:24" ht="42" customHeight="1" x14ac:dyDescent="0.25">
      <c r="A355" s="3" t="s">
        <v>28</v>
      </c>
      <c r="B355" s="36"/>
      <c r="C355" s="36"/>
      <c r="D355" s="37"/>
      <c r="E355" s="36"/>
      <c r="F355" s="36"/>
      <c r="G355" s="36"/>
      <c r="H355" s="36"/>
      <c r="I355" s="36"/>
      <c r="J355" s="36"/>
      <c r="K355" s="16"/>
      <c r="M355" s="16"/>
      <c r="N355" s="16"/>
      <c r="O355" s="16"/>
      <c r="P355" s="36"/>
      <c r="Q355" s="16"/>
      <c r="R355" s="16"/>
      <c r="S355" s="16"/>
      <c r="T355" s="16"/>
      <c r="U355" s="16"/>
      <c r="V355" s="16"/>
      <c r="W355" s="16"/>
      <c r="X355" s="16"/>
    </row>
    <row r="356" spans="1:24" ht="40.5" customHeight="1" x14ac:dyDescent="0.25">
      <c r="A356" s="6"/>
      <c r="B356" s="7" t="s">
        <v>3</v>
      </c>
      <c r="C356" s="7"/>
      <c r="D356" s="8" t="s">
        <v>4</v>
      </c>
      <c r="E356" s="7"/>
      <c r="F356" s="7" t="s">
        <v>5</v>
      </c>
      <c r="G356" s="7"/>
      <c r="H356" s="7" t="s">
        <v>6</v>
      </c>
      <c r="I356" s="7"/>
      <c r="J356" s="7" t="s">
        <v>7</v>
      </c>
      <c r="K356" s="9"/>
    </row>
    <row r="357" spans="1:24" x14ac:dyDescent="0.25">
      <c r="A357" s="10" t="s">
        <v>8</v>
      </c>
      <c r="B357" s="6"/>
      <c r="C357" s="6"/>
      <c r="D357" s="6"/>
      <c r="E357" s="6"/>
      <c r="F357" s="6"/>
      <c r="G357" s="6"/>
      <c r="H357" s="6"/>
      <c r="I357" s="6"/>
      <c r="J357" s="6"/>
      <c r="K357" s="14"/>
    </row>
    <row r="358" spans="1:24" x14ac:dyDescent="0.25">
      <c r="A358" s="10" t="s">
        <v>12</v>
      </c>
      <c r="B358" s="6"/>
      <c r="C358" s="6"/>
      <c r="D358" s="6"/>
      <c r="E358" s="6"/>
      <c r="F358" s="6"/>
      <c r="G358" s="6"/>
      <c r="H358" s="6"/>
      <c r="I358" s="6"/>
      <c r="J358" s="6"/>
      <c r="K358" s="14"/>
    </row>
    <row r="359" spans="1:24" x14ac:dyDescent="0.25">
      <c r="A359" s="10" t="s">
        <v>13</v>
      </c>
      <c r="B359" s="6"/>
      <c r="C359" s="6"/>
      <c r="D359" s="6"/>
      <c r="E359" s="6"/>
      <c r="F359" s="6"/>
      <c r="G359" s="6"/>
      <c r="H359" s="6"/>
      <c r="I359" s="6"/>
      <c r="J359" s="6"/>
      <c r="K359" s="14"/>
    </row>
    <row r="360" spans="1:24" x14ac:dyDescent="0.25">
      <c r="A360" s="10" t="s">
        <v>16</v>
      </c>
      <c r="B360" s="6"/>
      <c r="C360" s="6"/>
      <c r="D360" s="6"/>
      <c r="E360" s="6"/>
      <c r="F360" s="6"/>
      <c r="G360" s="6"/>
      <c r="H360" s="6"/>
      <c r="I360" s="6"/>
      <c r="J360" s="6"/>
      <c r="K360" s="14"/>
    </row>
    <row r="361" spans="1:24" x14ac:dyDescent="0.25">
      <c r="A361" s="10" t="s">
        <v>18</v>
      </c>
      <c r="B361" s="6"/>
      <c r="C361" s="6"/>
      <c r="D361" s="6"/>
      <c r="E361" s="6"/>
      <c r="F361" s="14"/>
      <c r="G361" s="14"/>
      <c r="H361" s="6"/>
      <c r="I361" s="6"/>
      <c r="J361" s="6"/>
      <c r="K361" s="14"/>
    </row>
    <row r="362" spans="1:24" x14ac:dyDescent="0.25">
      <c r="A362" s="10" t="s">
        <v>20</v>
      </c>
      <c r="B362" s="6"/>
      <c r="C362" s="6"/>
      <c r="D362" s="6"/>
      <c r="E362" s="6"/>
      <c r="F362" s="14"/>
      <c r="G362" s="14"/>
      <c r="H362" s="14"/>
      <c r="I362" s="14"/>
      <c r="J362" s="6"/>
      <c r="K362" s="14"/>
    </row>
    <row r="363" spans="1:24" x14ac:dyDescent="0.25">
      <c r="A363" s="10"/>
      <c r="B363" s="29"/>
      <c r="C363" s="29"/>
      <c r="D363" s="10"/>
      <c r="E363" s="29"/>
      <c r="F363" s="29"/>
      <c r="G363" s="29"/>
      <c r="H363" s="14"/>
      <c r="I363" s="14"/>
      <c r="J363" s="29"/>
      <c r="K363" s="30"/>
    </row>
    <row r="364" spans="1:24" x14ac:dyDescent="0.25">
      <c r="A364" s="31" t="s">
        <v>21</v>
      </c>
      <c r="B364" s="24"/>
      <c r="C364" s="14"/>
      <c r="D364" s="14"/>
      <c r="E364" s="14"/>
      <c r="F364" s="14"/>
      <c r="G364" s="14"/>
      <c r="H364" s="31"/>
      <c r="I364" s="14"/>
      <c r="J364" s="24"/>
      <c r="K364" s="14"/>
    </row>
    <row r="365" spans="1:24" x14ac:dyDescent="0.25">
      <c r="A365" s="31" t="s">
        <v>22</v>
      </c>
      <c r="B365" s="24"/>
      <c r="C365" s="14"/>
      <c r="D365" s="14"/>
      <c r="E365" s="14"/>
      <c r="F365" s="14"/>
      <c r="G365" s="14"/>
      <c r="H365" s="31"/>
      <c r="I365" s="14"/>
      <c r="J365" s="24"/>
      <c r="K365" s="14"/>
    </row>
    <row r="366" spans="1:24" x14ac:dyDescent="0.25">
      <c r="A366" s="31" t="s">
        <v>23</v>
      </c>
      <c r="B366" s="14"/>
      <c r="C366" s="31"/>
      <c r="D366" s="14"/>
      <c r="E366" s="14"/>
      <c r="F366" s="14"/>
      <c r="G366" s="14"/>
      <c r="H366" s="31"/>
      <c r="I366" s="14"/>
      <c r="J366" s="14"/>
      <c r="K366" s="31"/>
    </row>
    <row r="367" spans="1:24" ht="38.25" customHeight="1" x14ac:dyDescent="0.25">
      <c r="A367" s="10" t="s">
        <v>24</v>
      </c>
      <c r="B367" s="31"/>
      <c r="C367" s="14"/>
      <c r="D367" s="14"/>
      <c r="E367" s="14"/>
      <c r="F367" s="29"/>
      <c r="G367" s="29"/>
      <c r="H367" s="110"/>
      <c r="I367" s="14"/>
      <c r="J367" s="96"/>
      <c r="K367" s="31"/>
    </row>
    <row r="368" spans="1:24" ht="56.25" customHeight="1" x14ac:dyDescent="0.25">
      <c r="A368" s="10" t="s">
        <v>25</v>
      </c>
      <c r="B368" s="51" t="s">
        <v>145</v>
      </c>
      <c r="C368" s="78">
        <v>1</v>
      </c>
      <c r="D368" s="51" t="str">
        <f>+CONCATENATE(B368," ",B369)</f>
        <v>LEGISLACIÓN MERCANTIL Y SOCIETARIA
Dr. Eduardo Paredez 
NRC 7188</v>
      </c>
      <c r="E368" s="78">
        <v>1</v>
      </c>
      <c r="F368" s="325" t="str">
        <f>+CONCATENATE(H368," ",H369)</f>
        <v>ESTADÍSTICA DESCRIPTIVA
Mg. Franklin Pacheco
NRC 7084</v>
      </c>
      <c r="G368" s="326">
        <v>1</v>
      </c>
      <c r="H368" s="325" t="s">
        <v>33</v>
      </c>
      <c r="I368" s="327">
        <v>1</v>
      </c>
      <c r="J368" s="328" t="s">
        <v>146</v>
      </c>
      <c r="K368" s="329">
        <v>1</v>
      </c>
    </row>
    <row r="369" spans="1:11" ht="56.25" customHeight="1" x14ac:dyDescent="0.25">
      <c r="A369" s="10" t="s">
        <v>26</v>
      </c>
      <c r="B369" s="191">
        <f>+[1]UAA!I368</f>
        <v>7188</v>
      </c>
      <c r="C369" s="330">
        <v>1</v>
      </c>
      <c r="D369" s="42" t="s">
        <v>147</v>
      </c>
      <c r="E369" s="88">
        <v>1</v>
      </c>
      <c r="F369" s="42" t="s">
        <v>147</v>
      </c>
      <c r="G369" s="331">
        <v>1</v>
      </c>
      <c r="H369" s="332">
        <f>+[1]UAA!I113</f>
        <v>7084</v>
      </c>
      <c r="I369" s="327">
        <v>1</v>
      </c>
      <c r="J369" s="333">
        <f>+[1]UAA!I332</f>
        <v>6978</v>
      </c>
      <c r="K369" s="329">
        <v>1</v>
      </c>
    </row>
    <row r="370" spans="1:11" ht="81" customHeight="1" x14ac:dyDescent="0.25">
      <c r="A370" s="66" t="s">
        <v>27</v>
      </c>
      <c r="B370" s="334" t="s">
        <v>148</v>
      </c>
      <c r="C370" s="156">
        <v>1</v>
      </c>
      <c r="D370" s="85">
        <f>+[1]UAA!I76</f>
        <v>7025</v>
      </c>
      <c r="E370" s="88">
        <v>1</v>
      </c>
      <c r="F370" s="85">
        <f>+[1]UAA!I76</f>
        <v>7025</v>
      </c>
      <c r="G370" s="329">
        <v>1</v>
      </c>
      <c r="H370" s="335" t="s">
        <v>149</v>
      </c>
      <c r="I370" s="336">
        <v>1</v>
      </c>
      <c r="J370" s="334" t="s">
        <v>148</v>
      </c>
      <c r="K370" s="113">
        <v>1</v>
      </c>
    </row>
    <row r="371" spans="1:11" ht="30" customHeight="1" x14ac:dyDescent="0.25">
      <c r="A371" s="66" t="s">
        <v>132</v>
      </c>
      <c r="B371" s="101">
        <f>+[1]UAA!I185</f>
        <v>7206</v>
      </c>
      <c r="C371" s="113">
        <v>1</v>
      </c>
      <c r="D371" s="58"/>
      <c r="E371" s="14"/>
      <c r="F371" s="58"/>
      <c r="G371" s="14"/>
      <c r="H371" s="192">
        <f>+[1]UAA!I342</f>
        <v>6987</v>
      </c>
      <c r="I371" s="336">
        <v>1</v>
      </c>
      <c r="J371" s="101">
        <f>+[1]UAA!I185</f>
        <v>7206</v>
      </c>
      <c r="K371" s="113">
        <v>1</v>
      </c>
    </row>
    <row r="372" spans="1:11" ht="30.75" customHeight="1" x14ac:dyDescent="0.25">
      <c r="B372" s="18"/>
      <c r="C372" s="60">
        <f>SUM(C368:C371)</f>
        <v>4</v>
      </c>
      <c r="D372" s="337"/>
      <c r="E372" s="18">
        <f>SUM(E368:E371)</f>
        <v>3</v>
      </c>
      <c r="F372" s="60"/>
      <c r="G372" s="18">
        <f>SUM(G369:G371)</f>
        <v>2</v>
      </c>
      <c r="H372" s="338"/>
      <c r="I372" s="18">
        <f>SUM(I368:I371)</f>
        <v>4</v>
      </c>
      <c r="J372" s="339"/>
      <c r="K372" s="18">
        <f>SUM(K368:K371)</f>
        <v>4</v>
      </c>
    </row>
    <row r="373" spans="1:11" ht="25.5" customHeight="1" x14ac:dyDescent="0.25">
      <c r="A373" s="3" t="s">
        <v>150</v>
      </c>
      <c r="B373" s="36"/>
      <c r="C373" s="36"/>
      <c r="D373" s="37"/>
      <c r="E373" s="36"/>
      <c r="F373" s="36"/>
      <c r="G373" s="36"/>
      <c r="H373" s="36"/>
      <c r="I373" s="36"/>
      <c r="J373" s="36"/>
      <c r="K373" s="16"/>
    </row>
    <row r="374" spans="1:11" ht="44.25" customHeight="1" x14ac:dyDescent="0.25">
      <c r="A374" s="6"/>
      <c r="B374" s="7" t="s">
        <v>3</v>
      </c>
      <c r="C374" s="7"/>
      <c r="D374" s="8" t="s">
        <v>4</v>
      </c>
      <c r="E374" s="7"/>
      <c r="F374" s="7" t="s">
        <v>5</v>
      </c>
      <c r="G374" s="7"/>
      <c r="H374" s="7" t="s">
        <v>6</v>
      </c>
      <c r="I374" s="7"/>
      <c r="J374" s="7" t="s">
        <v>7</v>
      </c>
      <c r="K374" s="9"/>
    </row>
    <row r="375" spans="1:11" ht="30.75" customHeight="1" x14ac:dyDescent="0.25">
      <c r="A375" s="10" t="s">
        <v>8</v>
      </c>
      <c r="B375" s="6"/>
      <c r="C375" s="6"/>
      <c r="D375" s="6"/>
      <c r="E375" s="6"/>
      <c r="F375" s="6"/>
      <c r="G375" s="6"/>
      <c r="H375" s="6"/>
      <c r="I375" s="6"/>
      <c r="J375" s="6"/>
      <c r="K375" s="14"/>
    </row>
    <row r="376" spans="1:11" x14ac:dyDescent="0.25">
      <c r="A376" s="10" t="s">
        <v>12</v>
      </c>
      <c r="B376" s="6"/>
      <c r="C376" s="6"/>
      <c r="D376" s="6"/>
      <c r="E376" s="6"/>
      <c r="F376" s="6"/>
      <c r="G376" s="6"/>
      <c r="H376" s="6"/>
      <c r="I376" s="6"/>
      <c r="J376" s="6"/>
      <c r="K376" s="14"/>
    </row>
    <row r="377" spans="1:11" x14ac:dyDescent="0.25">
      <c r="A377" s="10" t="s">
        <v>13</v>
      </c>
      <c r="B377" s="6"/>
      <c r="C377" s="6"/>
      <c r="D377" s="6"/>
      <c r="E377" s="6"/>
      <c r="F377" s="6"/>
      <c r="G377" s="6"/>
      <c r="H377" s="6"/>
      <c r="I377" s="6"/>
      <c r="J377" s="6"/>
      <c r="K377" s="14"/>
    </row>
    <row r="378" spans="1:11" x14ac:dyDescent="0.25">
      <c r="A378" s="10" t="s">
        <v>16</v>
      </c>
      <c r="B378" s="6"/>
      <c r="C378" s="6"/>
      <c r="D378" s="6"/>
      <c r="E378" s="6"/>
      <c r="F378" s="6"/>
      <c r="G378" s="6"/>
      <c r="H378" s="6"/>
      <c r="I378" s="6"/>
      <c r="J378" s="6"/>
      <c r="K378" s="14"/>
    </row>
    <row r="379" spans="1:11" x14ac:dyDescent="0.25">
      <c r="A379" s="10" t="s">
        <v>18</v>
      </c>
      <c r="B379" s="6"/>
      <c r="C379" s="6"/>
      <c r="D379" s="96"/>
      <c r="E379" s="14"/>
      <c r="F379" s="14"/>
      <c r="G379" s="14"/>
      <c r="H379" s="6"/>
      <c r="I379" s="6"/>
      <c r="J379" s="6"/>
      <c r="K379" s="14"/>
    </row>
    <row r="380" spans="1:11" x14ac:dyDescent="0.25">
      <c r="A380" s="10" t="s">
        <v>20</v>
      </c>
      <c r="B380" s="6"/>
      <c r="C380" s="6"/>
      <c r="D380" s="6"/>
      <c r="E380" s="6"/>
      <c r="F380" s="14"/>
      <c r="G380" s="14"/>
      <c r="H380" s="14"/>
      <c r="I380" s="14"/>
      <c r="J380" s="6"/>
      <c r="K380" s="14"/>
    </row>
    <row r="381" spans="1:11" x14ac:dyDescent="0.25">
      <c r="A381" s="10"/>
      <c r="B381" s="29"/>
      <c r="C381" s="29"/>
      <c r="D381" s="10"/>
      <c r="E381" s="29"/>
      <c r="F381" s="29"/>
      <c r="G381" s="29"/>
      <c r="H381" s="14"/>
      <c r="I381" s="14"/>
      <c r="J381" s="29"/>
      <c r="K381" s="30"/>
    </row>
    <row r="382" spans="1:11" x14ac:dyDescent="0.25">
      <c r="A382" s="31" t="s">
        <v>21</v>
      </c>
      <c r="B382" s="24"/>
      <c r="C382" s="14"/>
      <c r="D382" s="14"/>
      <c r="E382" s="14"/>
      <c r="F382" s="14"/>
      <c r="G382" s="14"/>
      <c r="H382" s="31"/>
      <c r="I382" s="14"/>
      <c r="J382" s="24"/>
      <c r="K382" s="14"/>
    </row>
    <row r="383" spans="1:11" x14ac:dyDescent="0.25">
      <c r="A383" s="31" t="s">
        <v>22</v>
      </c>
      <c r="B383" s="24"/>
      <c r="C383" s="14"/>
      <c r="D383" s="14"/>
      <c r="E383" s="14"/>
      <c r="F383" s="14"/>
      <c r="G383" s="14"/>
      <c r="H383" s="31"/>
      <c r="I383" s="14"/>
      <c r="J383" s="24"/>
      <c r="K383" s="14"/>
    </row>
    <row r="384" spans="1:11" x14ac:dyDescent="0.25">
      <c r="A384" s="31" t="s">
        <v>23</v>
      </c>
      <c r="B384" s="14"/>
      <c r="C384" s="31"/>
      <c r="D384" s="14"/>
      <c r="E384" s="14"/>
      <c r="F384" s="14"/>
      <c r="G384" s="14"/>
      <c r="H384" s="31"/>
      <c r="I384" s="14"/>
      <c r="J384" s="14"/>
      <c r="K384" s="31"/>
    </row>
    <row r="385" spans="1:12" x14ac:dyDescent="0.25">
      <c r="A385" s="10" t="s">
        <v>24</v>
      </c>
      <c r="B385" s="31"/>
      <c r="C385" s="14"/>
      <c r="D385" s="14"/>
      <c r="E385" s="14"/>
      <c r="F385" s="29"/>
      <c r="G385" s="29"/>
      <c r="H385" s="31"/>
      <c r="I385" s="14"/>
      <c r="J385" s="14"/>
      <c r="K385" s="31"/>
    </row>
    <row r="386" spans="1:12" ht="68.25" customHeight="1" x14ac:dyDescent="0.25">
      <c r="A386" s="10" t="s">
        <v>25</v>
      </c>
      <c r="B386" s="77" t="s">
        <v>151</v>
      </c>
      <c r="C386" s="78">
        <v>1</v>
      </c>
      <c r="D386" s="340" t="s">
        <v>152</v>
      </c>
      <c r="E386" s="15">
        <v>1</v>
      </c>
      <c r="F386" s="79" t="s">
        <v>153</v>
      </c>
      <c r="G386" s="28">
        <v>1</v>
      </c>
      <c r="H386" s="79" t="s">
        <v>153</v>
      </c>
      <c r="I386" s="28">
        <v>1</v>
      </c>
      <c r="J386" s="341" t="s">
        <v>154</v>
      </c>
      <c r="K386" s="95">
        <v>1</v>
      </c>
    </row>
    <row r="387" spans="1:12" ht="44.25" customHeight="1" x14ac:dyDescent="0.25">
      <c r="A387" s="10" t="s">
        <v>26</v>
      </c>
      <c r="B387" s="82"/>
      <c r="C387" s="78">
        <v>1</v>
      </c>
      <c r="D387" s="342"/>
      <c r="E387" s="15">
        <v>1</v>
      </c>
      <c r="F387" s="343"/>
      <c r="G387" s="28">
        <v>1</v>
      </c>
      <c r="H387" s="343"/>
      <c r="I387" s="28">
        <v>1</v>
      </c>
      <c r="J387" s="341"/>
      <c r="K387" s="95">
        <v>1</v>
      </c>
    </row>
    <row r="388" spans="1:12" ht="74.25" customHeight="1" x14ac:dyDescent="0.25">
      <c r="A388" s="10" t="s">
        <v>27</v>
      </c>
      <c r="B388" s="344"/>
      <c r="C388" s="78">
        <v>1</v>
      </c>
      <c r="D388" s="341" t="s">
        <v>155</v>
      </c>
      <c r="E388" s="95">
        <v>1</v>
      </c>
      <c r="F388" s="341" t="s">
        <v>155</v>
      </c>
      <c r="G388" s="95">
        <v>1</v>
      </c>
      <c r="H388" s="345" t="s">
        <v>156</v>
      </c>
      <c r="I388" s="90">
        <v>1</v>
      </c>
      <c r="J388" s="90" t="s">
        <v>157</v>
      </c>
      <c r="K388" s="90">
        <v>1</v>
      </c>
    </row>
    <row r="389" spans="1:12" ht="42" customHeight="1" x14ac:dyDescent="0.25">
      <c r="A389" s="10" t="s">
        <v>132</v>
      </c>
      <c r="B389" s="14"/>
      <c r="C389" s="14"/>
      <c r="D389" s="341"/>
      <c r="E389" s="95">
        <v>1</v>
      </c>
      <c r="F389" s="341"/>
      <c r="G389" s="95">
        <v>1</v>
      </c>
      <c r="H389" s="345"/>
      <c r="I389" s="90">
        <v>1</v>
      </c>
      <c r="J389" s="14"/>
      <c r="K389" s="14"/>
    </row>
    <row r="390" spans="1:12" ht="44.25" customHeight="1" x14ac:dyDescent="0.25">
      <c r="B390" s="18"/>
      <c r="C390" s="60">
        <f>SUM(C386:C389)</f>
        <v>3</v>
      </c>
      <c r="D390" s="337"/>
      <c r="E390" s="18">
        <f>SUM(E386:E389)</f>
        <v>4</v>
      </c>
      <c r="F390" s="60"/>
      <c r="G390" s="18">
        <f>SUM(G387:G389)</f>
        <v>3</v>
      </c>
      <c r="H390" s="338"/>
      <c r="I390" s="18">
        <f>SUM(I386:I389)</f>
        <v>4</v>
      </c>
      <c r="J390" s="18"/>
      <c r="K390" s="18">
        <f>SUM(K386:K389)</f>
        <v>3</v>
      </c>
      <c r="L390" s="16"/>
    </row>
    <row r="391" spans="1:12" ht="29.25" customHeight="1" x14ac:dyDescent="0.25">
      <c r="A391" s="3" t="s">
        <v>158</v>
      </c>
      <c r="B391" s="36"/>
      <c r="C391" s="36"/>
      <c r="D391" s="37"/>
      <c r="E391" s="36"/>
      <c r="F391" s="36"/>
      <c r="G391" s="36"/>
      <c r="H391" s="36"/>
      <c r="I391" s="36"/>
      <c r="J391" s="36"/>
      <c r="K391" s="16"/>
    </row>
    <row r="392" spans="1:12" x14ac:dyDescent="0.25">
      <c r="A392" s="6"/>
      <c r="B392" s="7" t="s">
        <v>3</v>
      </c>
      <c r="C392" s="7"/>
      <c r="D392" s="8" t="s">
        <v>4</v>
      </c>
      <c r="E392" s="7"/>
      <c r="F392" s="7" t="s">
        <v>5</v>
      </c>
      <c r="G392" s="7"/>
      <c r="H392" s="7" t="s">
        <v>6</v>
      </c>
      <c r="I392" s="7"/>
      <c r="J392" s="7" t="s">
        <v>7</v>
      </c>
      <c r="K392" s="9"/>
    </row>
    <row r="393" spans="1:12" x14ac:dyDescent="0.25">
      <c r="A393" s="10" t="s">
        <v>8</v>
      </c>
      <c r="B393" s="6"/>
      <c r="C393" s="6"/>
      <c r="D393" s="6"/>
      <c r="E393" s="6"/>
      <c r="F393" s="6"/>
      <c r="G393" s="6"/>
      <c r="H393" s="6"/>
      <c r="I393" s="6"/>
      <c r="J393" s="6"/>
      <c r="K393" s="14"/>
    </row>
    <row r="394" spans="1:12" x14ac:dyDescent="0.25">
      <c r="A394" s="10" t="s">
        <v>12</v>
      </c>
      <c r="B394" s="6"/>
      <c r="C394" s="6"/>
      <c r="D394" s="6"/>
      <c r="E394" s="6"/>
      <c r="F394" s="6"/>
      <c r="G394" s="6"/>
      <c r="H394" s="6"/>
      <c r="I394" s="6"/>
      <c r="J394" s="6"/>
      <c r="K394" s="14"/>
    </row>
    <row r="395" spans="1:12" x14ac:dyDescent="0.25">
      <c r="A395" s="10" t="s">
        <v>13</v>
      </c>
      <c r="B395" s="6"/>
      <c r="C395" s="6"/>
      <c r="D395" s="6"/>
      <c r="E395" s="6"/>
      <c r="F395" s="6"/>
      <c r="G395" s="6"/>
      <c r="H395" s="6"/>
      <c r="I395" s="6"/>
      <c r="J395" s="6"/>
      <c r="K395" s="14"/>
    </row>
    <row r="396" spans="1:12" x14ac:dyDescent="0.25">
      <c r="A396" s="10" t="s">
        <v>16</v>
      </c>
      <c r="B396" s="6"/>
      <c r="C396" s="6"/>
      <c r="D396" s="6"/>
      <c r="E396" s="6"/>
      <c r="F396" s="6"/>
      <c r="G396" s="6"/>
      <c r="H396" s="6"/>
      <c r="I396" s="6"/>
      <c r="J396" s="6"/>
      <c r="K396" s="14"/>
    </row>
    <row r="397" spans="1:12" x14ac:dyDescent="0.25">
      <c r="A397" s="10" t="s">
        <v>18</v>
      </c>
      <c r="B397" s="6"/>
      <c r="C397" s="6"/>
      <c r="D397" s="6"/>
      <c r="E397" s="6"/>
      <c r="F397" s="14"/>
      <c r="G397" s="14"/>
      <c r="H397" s="6"/>
      <c r="I397" s="6"/>
      <c r="J397" s="6"/>
      <c r="K397" s="14"/>
    </row>
    <row r="398" spans="1:12" x14ac:dyDescent="0.25">
      <c r="A398" s="10" t="s">
        <v>20</v>
      </c>
      <c r="B398" s="6"/>
      <c r="C398" s="6"/>
      <c r="D398" s="6"/>
      <c r="E398" s="6"/>
      <c r="F398" s="14"/>
      <c r="G398" s="14"/>
      <c r="H398" s="6"/>
      <c r="I398" s="6"/>
      <c r="J398" s="6"/>
      <c r="K398" s="14"/>
    </row>
    <row r="399" spans="1:12" x14ac:dyDescent="0.25">
      <c r="A399" s="10"/>
      <c r="B399" s="29"/>
      <c r="C399" s="29"/>
      <c r="D399" s="10"/>
      <c r="E399" s="29"/>
      <c r="F399" s="29"/>
      <c r="G399" s="29"/>
      <c r="H399" s="29"/>
      <c r="I399" s="29"/>
      <c r="J399" s="29"/>
      <c r="K399" s="30"/>
    </row>
    <row r="400" spans="1:12" x14ac:dyDescent="0.25">
      <c r="A400" s="31" t="s">
        <v>21</v>
      </c>
      <c r="B400" s="24"/>
      <c r="C400" s="14"/>
      <c r="D400" s="14"/>
      <c r="E400" s="14"/>
      <c r="F400" s="14"/>
      <c r="G400" s="14"/>
      <c r="H400" s="31"/>
      <c r="I400" s="14"/>
      <c r="J400" s="24"/>
      <c r="K400" s="14"/>
    </row>
    <row r="401" spans="1:12" x14ac:dyDescent="0.25">
      <c r="A401" s="31" t="s">
        <v>22</v>
      </c>
      <c r="B401" s="24"/>
      <c r="C401" s="14"/>
      <c r="D401" s="14"/>
      <c r="E401" s="14"/>
      <c r="F401" s="14"/>
      <c r="G401" s="14"/>
      <c r="H401" s="31"/>
      <c r="I401" s="14"/>
      <c r="J401" s="24"/>
      <c r="K401" s="14"/>
    </row>
    <row r="402" spans="1:12" x14ac:dyDescent="0.25">
      <c r="A402" s="31" t="s">
        <v>23</v>
      </c>
      <c r="B402" s="14"/>
      <c r="C402" s="31"/>
      <c r="D402" s="14"/>
      <c r="E402" s="14"/>
      <c r="F402" s="14"/>
      <c r="G402" s="14"/>
      <c r="H402" s="31"/>
      <c r="I402" s="14"/>
      <c r="J402" s="14"/>
      <c r="K402" s="31"/>
    </row>
    <row r="403" spans="1:12" x14ac:dyDescent="0.25">
      <c r="A403" s="10" t="s">
        <v>24</v>
      </c>
      <c r="B403" s="110"/>
      <c r="C403" s="14"/>
      <c r="D403" s="96"/>
      <c r="E403" s="14"/>
      <c r="F403" s="305"/>
      <c r="G403" s="29"/>
      <c r="H403" s="31"/>
      <c r="I403" s="14"/>
      <c r="J403" s="96"/>
      <c r="K403" s="31"/>
    </row>
    <row r="404" spans="1:12" ht="45" customHeight="1" x14ac:dyDescent="0.25">
      <c r="A404" s="66" t="s">
        <v>25</v>
      </c>
      <c r="B404" s="121" t="s">
        <v>159</v>
      </c>
      <c r="C404" s="346">
        <v>1</v>
      </c>
      <c r="D404" s="79" t="s">
        <v>160</v>
      </c>
      <c r="E404" s="88">
        <v>1</v>
      </c>
      <c r="F404" s="347" t="s">
        <v>161</v>
      </c>
      <c r="G404" s="348">
        <v>1</v>
      </c>
      <c r="H404" s="347" t="str">
        <f>+CONCATENATE(F404," ")</f>
        <v xml:space="preserve">Jesucristo y la Persona de Hoy
Mg. Patricio Valverde
NRC </v>
      </c>
      <c r="I404" s="349">
        <v>1</v>
      </c>
      <c r="J404" s="350" t="s">
        <v>162</v>
      </c>
      <c r="K404" s="351">
        <v>1</v>
      </c>
      <c r="L404" s="4"/>
    </row>
    <row r="405" spans="1:12" x14ac:dyDescent="0.25">
      <c r="A405" s="66" t="s">
        <v>26</v>
      </c>
      <c r="B405" s="129"/>
      <c r="C405" s="346">
        <v>1</v>
      </c>
      <c r="D405" s="83"/>
      <c r="E405" s="88">
        <v>1</v>
      </c>
      <c r="F405" s="352">
        <f>+[1]UAA!I350</f>
        <v>6247</v>
      </c>
      <c r="G405" s="353">
        <v>1</v>
      </c>
      <c r="H405" s="79" t="s">
        <v>163</v>
      </c>
      <c r="I405" s="88">
        <v>1</v>
      </c>
      <c r="J405" s="354"/>
      <c r="K405" s="351">
        <v>1</v>
      </c>
      <c r="L405" s="4"/>
    </row>
    <row r="406" spans="1:12" ht="43.9" customHeight="1" x14ac:dyDescent="0.25">
      <c r="A406" s="66" t="s">
        <v>27</v>
      </c>
      <c r="B406" s="136">
        <f>+[1]UAA!I114</f>
        <v>7085</v>
      </c>
      <c r="C406" s="346">
        <v>1</v>
      </c>
      <c r="D406" s="85">
        <f>+[1]UAA!I160</f>
        <v>7127</v>
      </c>
      <c r="E406" s="88">
        <v>1</v>
      </c>
      <c r="F406" s="355" t="s">
        <v>164</v>
      </c>
      <c r="G406" s="300">
        <v>1</v>
      </c>
      <c r="H406" s="83"/>
      <c r="I406" s="88">
        <v>1</v>
      </c>
      <c r="J406" s="356">
        <f>+[1]UAA!I19</f>
        <v>6973</v>
      </c>
      <c r="K406" s="351">
        <v>1</v>
      </c>
      <c r="L406" s="4"/>
    </row>
    <row r="407" spans="1:12" ht="63.75" customHeight="1" x14ac:dyDescent="0.25">
      <c r="A407" s="10" t="s">
        <v>132</v>
      </c>
      <c r="B407" s="58"/>
      <c r="C407" s="14"/>
      <c r="D407" s="303" t="str">
        <f>+CONCATENATE(F406," ")</f>
        <v xml:space="preserve">Legislacion Laboral
Abg. Galo Masabanda 
NRC </v>
      </c>
      <c r="E407" s="357">
        <v>1</v>
      </c>
      <c r="F407" s="303">
        <f>+[1]UAA!I363</f>
        <v>7182</v>
      </c>
      <c r="G407" s="300">
        <v>1</v>
      </c>
      <c r="H407" s="85">
        <f>+[1]UAA!I168</f>
        <v>7141</v>
      </c>
      <c r="I407" s="108">
        <v>1</v>
      </c>
      <c r="J407" s="58"/>
      <c r="K407" s="14"/>
      <c r="L407" s="4"/>
    </row>
    <row r="408" spans="1:12" ht="33.75" customHeight="1" x14ac:dyDescent="0.25"/>
    <row r="409" spans="1:12" ht="33.75" customHeight="1" x14ac:dyDescent="0.25">
      <c r="A409" s="3" t="s">
        <v>165</v>
      </c>
      <c r="B409" s="36"/>
      <c r="C409" s="36"/>
      <c r="D409" s="37"/>
      <c r="E409" s="36"/>
      <c r="F409" s="36"/>
      <c r="G409" s="36"/>
      <c r="H409" s="36"/>
      <c r="I409" s="36"/>
      <c r="J409" s="36"/>
      <c r="K409" s="16"/>
    </row>
    <row r="410" spans="1:12" x14ac:dyDescent="0.25">
      <c r="A410" s="6"/>
      <c r="B410" s="7" t="s">
        <v>3</v>
      </c>
      <c r="C410" s="7"/>
      <c r="D410" s="8" t="s">
        <v>4</v>
      </c>
      <c r="E410" s="7"/>
      <c r="F410" s="7" t="s">
        <v>5</v>
      </c>
      <c r="G410" s="7"/>
      <c r="H410" s="7" t="s">
        <v>6</v>
      </c>
      <c r="I410" s="7"/>
      <c r="J410" s="7" t="s">
        <v>7</v>
      </c>
      <c r="K410" s="9"/>
    </row>
    <row r="411" spans="1:12" x14ac:dyDescent="0.25">
      <c r="A411" s="10" t="s">
        <v>8</v>
      </c>
      <c r="B411" s="6"/>
      <c r="C411" s="6"/>
      <c r="D411" s="6"/>
      <c r="E411" s="6"/>
      <c r="F411" s="6"/>
      <c r="G411" s="6"/>
      <c r="H411" s="6"/>
      <c r="I411" s="6"/>
      <c r="J411" s="6"/>
      <c r="K411" s="14"/>
    </row>
    <row r="412" spans="1:12" x14ac:dyDescent="0.25">
      <c r="A412" s="10" t="s">
        <v>12</v>
      </c>
      <c r="B412" s="6"/>
      <c r="C412" s="6"/>
      <c r="D412" s="6"/>
      <c r="E412" s="6"/>
      <c r="F412" s="6"/>
      <c r="G412" s="6"/>
      <c r="H412" s="6"/>
      <c r="I412" s="6"/>
      <c r="J412" s="6"/>
      <c r="K412" s="14"/>
    </row>
    <row r="413" spans="1:12" x14ac:dyDescent="0.25">
      <c r="A413" s="10" t="s">
        <v>13</v>
      </c>
      <c r="B413" s="6"/>
      <c r="C413" s="6"/>
      <c r="D413" s="6"/>
      <c r="E413" s="6"/>
      <c r="F413" s="24"/>
      <c r="G413" s="14"/>
      <c r="H413" s="6"/>
      <c r="I413" s="6"/>
      <c r="J413" s="6"/>
      <c r="K413" s="14"/>
    </row>
    <row r="414" spans="1:12" x14ac:dyDescent="0.25">
      <c r="A414" s="10" t="s">
        <v>16</v>
      </c>
      <c r="B414" s="24"/>
      <c r="C414" s="14"/>
      <c r="D414" s="6"/>
      <c r="E414" s="6"/>
      <c r="F414" s="14"/>
      <c r="G414" s="14"/>
      <c r="H414" s="6"/>
      <c r="I414" s="6"/>
      <c r="J414" s="6"/>
      <c r="K414" s="14"/>
    </row>
    <row r="415" spans="1:12" x14ac:dyDescent="0.25">
      <c r="A415" s="10" t="s">
        <v>18</v>
      </c>
      <c r="B415" s="24"/>
      <c r="C415" s="14"/>
      <c r="D415" s="6"/>
      <c r="E415" s="6"/>
      <c r="F415" s="14"/>
      <c r="G415" s="14"/>
      <c r="H415" s="6"/>
      <c r="I415" s="6"/>
      <c r="J415" s="6"/>
      <c r="K415" s="14"/>
    </row>
    <row r="416" spans="1:12" x14ac:dyDescent="0.25">
      <c r="A416" s="10" t="s">
        <v>20</v>
      </c>
      <c r="B416" s="24"/>
      <c r="C416" s="14"/>
      <c r="D416" s="6"/>
      <c r="E416" s="6"/>
      <c r="F416" s="14"/>
      <c r="G416" s="14"/>
      <c r="H416" s="6"/>
      <c r="I416" s="6"/>
      <c r="J416" s="6"/>
      <c r="K416" s="14"/>
    </row>
    <row r="417" spans="1:11" x14ac:dyDescent="0.25">
      <c r="A417" s="10"/>
      <c r="B417" s="29"/>
      <c r="C417" s="29"/>
      <c r="D417" s="10"/>
      <c r="E417" s="29"/>
      <c r="F417" s="29"/>
      <c r="G417" s="29"/>
      <c r="H417" s="29"/>
      <c r="I417" s="29"/>
      <c r="J417" s="29"/>
      <c r="K417" s="30"/>
    </row>
    <row r="418" spans="1:11" x14ac:dyDescent="0.25">
      <c r="A418" s="31" t="s">
        <v>21</v>
      </c>
      <c r="B418" s="24"/>
      <c r="C418" s="14"/>
      <c r="D418" s="14"/>
      <c r="E418" s="14"/>
      <c r="F418" s="14"/>
      <c r="G418" s="14"/>
      <c r="H418" s="31"/>
      <c r="I418" s="14"/>
      <c r="J418" s="24"/>
      <c r="K418" s="14"/>
    </row>
    <row r="419" spans="1:11" x14ac:dyDescent="0.25">
      <c r="A419" s="31" t="s">
        <v>22</v>
      </c>
      <c r="B419" s="24"/>
      <c r="C419" s="14"/>
      <c r="D419" s="14"/>
      <c r="E419" s="14"/>
      <c r="F419" s="14"/>
      <c r="G419" s="14"/>
      <c r="H419" s="31"/>
      <c r="I419" s="14"/>
      <c r="J419" s="24"/>
      <c r="K419" s="14"/>
    </row>
    <row r="420" spans="1:11" x14ac:dyDescent="0.25">
      <c r="A420" s="31" t="s">
        <v>23</v>
      </c>
      <c r="B420" s="14"/>
      <c r="C420" s="31"/>
      <c r="D420" s="14"/>
      <c r="E420" s="14"/>
      <c r="F420" s="14"/>
      <c r="G420" s="14"/>
      <c r="H420" s="31"/>
      <c r="I420" s="14"/>
      <c r="J420" s="14"/>
      <c r="K420" s="31"/>
    </row>
    <row r="421" spans="1:11" x14ac:dyDescent="0.25">
      <c r="A421" s="10" t="s">
        <v>24</v>
      </c>
      <c r="B421" s="31"/>
      <c r="C421" s="14"/>
      <c r="D421" s="14"/>
      <c r="E421" s="14"/>
      <c r="F421" s="29"/>
      <c r="G421" s="29"/>
      <c r="H421" s="31"/>
      <c r="I421" s="14"/>
      <c r="J421" s="14"/>
      <c r="K421" s="31"/>
    </row>
    <row r="422" spans="1:11" ht="71.25" customHeight="1" x14ac:dyDescent="0.25">
      <c r="A422" s="10" t="s">
        <v>25</v>
      </c>
      <c r="B422" s="121" t="s">
        <v>166</v>
      </c>
      <c r="C422" s="230">
        <v>1</v>
      </c>
      <c r="D422" s="78" t="str">
        <f>+CONCATENATE(H424," ",H425)</f>
        <v>Jesucristo y la Persona de Hoy
N/N
NRC 6250</v>
      </c>
      <c r="E422" s="78">
        <v>1</v>
      </c>
      <c r="F422" s="138" t="str">
        <f>+CONCATENATE(H422," ",H423)</f>
        <v>Legislacion Laboral
Abg. Galo Masabanda
NRC 7183</v>
      </c>
      <c r="G422" s="189">
        <v>1</v>
      </c>
      <c r="H422" s="358" t="s">
        <v>167</v>
      </c>
      <c r="I422" s="189">
        <v>1</v>
      </c>
      <c r="J422" s="25"/>
      <c r="K422" s="9"/>
    </row>
    <row r="423" spans="1:11" ht="65.25" customHeight="1" x14ac:dyDescent="0.25">
      <c r="A423" s="10" t="s">
        <v>26</v>
      </c>
      <c r="B423" s="129"/>
      <c r="C423" s="230">
        <v>1</v>
      </c>
      <c r="D423" s="350" t="s">
        <v>168</v>
      </c>
      <c r="E423" s="359">
        <v>1</v>
      </c>
      <c r="F423" s="125" t="s">
        <v>160</v>
      </c>
      <c r="G423" s="165">
        <v>1</v>
      </c>
      <c r="H423" s="138">
        <f>+[1]UAA!I364</f>
        <v>7183</v>
      </c>
      <c r="I423" s="189">
        <v>1</v>
      </c>
      <c r="J423" s="79" t="s">
        <v>169</v>
      </c>
      <c r="K423" s="28">
        <v>1</v>
      </c>
    </row>
    <row r="424" spans="1:11" ht="50.25" customHeight="1" x14ac:dyDescent="0.25">
      <c r="A424" s="10" t="s">
        <v>27</v>
      </c>
      <c r="B424" s="136">
        <v>7195</v>
      </c>
      <c r="C424" s="230">
        <v>1</v>
      </c>
      <c r="D424" s="354"/>
      <c r="E424" s="359">
        <v>1</v>
      </c>
      <c r="F424" s="133"/>
      <c r="G424" s="165">
        <v>1</v>
      </c>
      <c r="H424" s="51" t="s">
        <v>170</v>
      </c>
      <c r="I424" s="78">
        <v>1</v>
      </c>
      <c r="J424" s="83"/>
      <c r="K424" s="28">
        <v>1</v>
      </c>
    </row>
    <row r="425" spans="1:11" ht="30" customHeight="1" x14ac:dyDescent="0.25">
      <c r="A425" s="10" t="s">
        <v>132</v>
      </c>
      <c r="B425" s="14"/>
      <c r="C425" s="14"/>
      <c r="D425" s="356">
        <f>+[1]UAA!I52</f>
        <v>7009</v>
      </c>
      <c r="E425" s="360">
        <v>1</v>
      </c>
      <c r="F425" s="173">
        <f>+[1]UAA!I161</f>
        <v>7135</v>
      </c>
      <c r="G425" s="165">
        <v>1</v>
      </c>
      <c r="H425" s="55">
        <f>+[1]UAA!I351</f>
        <v>6250</v>
      </c>
      <c r="I425" s="78">
        <v>1</v>
      </c>
      <c r="J425" s="85">
        <f>+[1]UAA!I169</f>
        <v>7143</v>
      </c>
      <c r="K425" s="28">
        <v>1</v>
      </c>
    </row>
    <row r="426" spans="1:11" ht="33.75" customHeight="1" x14ac:dyDescent="0.25">
      <c r="A426" s="34"/>
      <c r="B426" s="18"/>
      <c r="C426" s="18"/>
      <c r="D426" s="18"/>
      <c r="E426" s="18"/>
      <c r="F426" s="18"/>
      <c r="G426" s="18"/>
      <c r="H426" s="18"/>
      <c r="I426" s="18"/>
      <c r="J426" s="18"/>
      <c r="K426" s="18"/>
    </row>
    <row r="427" spans="1:11" ht="38.25" customHeight="1" x14ac:dyDescent="0.25">
      <c r="A427" s="361" t="s">
        <v>171</v>
      </c>
    </row>
    <row r="428" spans="1:11" x14ac:dyDescent="0.25">
      <c r="A428" s="61"/>
      <c r="B428" s="362" t="s">
        <v>3</v>
      </c>
      <c r="C428" s="362"/>
      <c r="D428" s="363" t="s">
        <v>4</v>
      </c>
      <c r="E428" s="362"/>
      <c r="F428" s="362" t="s">
        <v>5</v>
      </c>
      <c r="G428" s="362"/>
      <c r="H428" s="362" t="s">
        <v>6</v>
      </c>
      <c r="I428" s="362"/>
      <c r="J428" s="362" t="s">
        <v>7</v>
      </c>
      <c r="K428" s="9"/>
    </row>
    <row r="429" spans="1:11" x14ac:dyDescent="0.25">
      <c r="A429" s="364" t="s">
        <v>8</v>
      </c>
      <c r="B429" s="61"/>
      <c r="C429" s="61"/>
      <c r="D429" s="61"/>
      <c r="E429" s="61"/>
      <c r="F429" s="61"/>
      <c r="G429" s="61"/>
      <c r="H429" s="61"/>
      <c r="I429" s="61"/>
      <c r="J429" s="61"/>
      <c r="K429" s="59"/>
    </row>
    <row r="430" spans="1:11" x14ac:dyDescent="0.25">
      <c r="A430" s="364" t="s">
        <v>12</v>
      </c>
      <c r="B430" s="61"/>
      <c r="C430" s="61"/>
      <c r="D430" s="61"/>
      <c r="E430" s="61"/>
      <c r="F430" s="61"/>
      <c r="G430" s="61"/>
      <c r="H430" s="59"/>
      <c r="I430" s="59"/>
      <c r="J430" s="61"/>
      <c r="K430" s="59"/>
    </row>
    <row r="431" spans="1:11" x14ac:dyDescent="0.25">
      <c r="A431" s="364" t="s">
        <v>13</v>
      </c>
      <c r="B431" s="61"/>
      <c r="C431" s="61"/>
      <c r="D431" s="61"/>
      <c r="E431" s="61"/>
      <c r="F431" s="365"/>
      <c r="G431" s="59"/>
      <c r="H431" s="59"/>
      <c r="I431" s="59"/>
      <c r="J431" s="59"/>
      <c r="K431" s="59"/>
    </row>
    <row r="432" spans="1:11" x14ac:dyDescent="0.25">
      <c r="A432" s="364" t="s">
        <v>16</v>
      </c>
      <c r="B432" s="366"/>
      <c r="C432" s="59"/>
      <c r="D432" s="61"/>
      <c r="E432" s="61"/>
      <c r="F432" s="59"/>
      <c r="G432" s="59"/>
      <c r="H432" s="59"/>
      <c r="I432" s="59"/>
      <c r="J432" s="59"/>
      <c r="K432" s="59"/>
    </row>
    <row r="433" spans="1:11" x14ac:dyDescent="0.25">
      <c r="A433" s="364" t="s">
        <v>18</v>
      </c>
      <c r="B433" s="366"/>
      <c r="C433" s="59"/>
      <c r="D433" s="61"/>
      <c r="E433" s="61"/>
      <c r="F433" s="59"/>
      <c r="G433" s="59"/>
      <c r="H433" s="61"/>
      <c r="I433" s="61"/>
      <c r="J433" s="59"/>
      <c r="K433" s="59"/>
    </row>
    <row r="434" spans="1:11" x14ac:dyDescent="0.25">
      <c r="A434" s="364" t="s">
        <v>20</v>
      </c>
      <c r="B434" s="366"/>
      <c r="C434" s="59"/>
      <c r="D434" s="61"/>
      <c r="E434" s="61"/>
      <c r="F434" s="59"/>
      <c r="G434" s="59"/>
      <c r="H434" s="61"/>
      <c r="I434" s="61"/>
      <c r="J434" s="61"/>
      <c r="K434" s="59"/>
    </row>
    <row r="435" spans="1:11" x14ac:dyDescent="0.25">
      <c r="A435" s="364"/>
      <c r="B435" s="367"/>
      <c r="C435" s="367"/>
      <c r="D435" s="364"/>
      <c r="E435" s="367"/>
      <c r="F435" s="367"/>
      <c r="G435" s="367"/>
      <c r="H435" s="367"/>
      <c r="I435" s="367"/>
      <c r="J435" s="367"/>
      <c r="K435" s="368"/>
    </row>
    <row r="436" spans="1:11" x14ac:dyDescent="0.25">
      <c r="A436" s="369" t="s">
        <v>21</v>
      </c>
      <c r="B436" s="365"/>
      <c r="C436" s="59"/>
      <c r="D436" s="59"/>
      <c r="E436" s="59"/>
      <c r="F436" s="59"/>
      <c r="G436" s="59"/>
      <c r="H436" s="369"/>
      <c r="I436" s="59"/>
      <c r="J436" s="365"/>
      <c r="K436" s="59"/>
    </row>
    <row r="437" spans="1:11" x14ac:dyDescent="0.25">
      <c r="A437" s="369" t="s">
        <v>22</v>
      </c>
      <c r="B437" s="365"/>
      <c r="C437" s="59"/>
      <c r="D437" s="59"/>
      <c r="E437" s="59"/>
      <c r="F437" s="59"/>
      <c r="G437" s="59"/>
      <c r="H437" s="369"/>
      <c r="I437" s="59"/>
      <c r="J437" s="365"/>
      <c r="K437" s="59"/>
    </row>
    <row r="438" spans="1:11" x14ac:dyDescent="0.25">
      <c r="A438" s="369" t="s">
        <v>23</v>
      </c>
      <c r="B438" s="59"/>
      <c r="C438" s="369"/>
      <c r="D438" s="59"/>
      <c r="E438" s="59"/>
      <c r="F438" s="59"/>
      <c r="G438" s="59"/>
      <c r="H438" s="369"/>
      <c r="I438" s="59"/>
      <c r="J438" s="59"/>
      <c r="K438" s="369"/>
    </row>
    <row r="439" spans="1:11" x14ac:dyDescent="0.25">
      <c r="A439" s="364" t="s">
        <v>24</v>
      </c>
      <c r="B439" s="369"/>
      <c r="C439" s="59"/>
      <c r="D439" s="59"/>
      <c r="E439" s="59"/>
      <c r="F439" s="367"/>
      <c r="G439" s="367"/>
      <c r="H439" s="369"/>
      <c r="I439" s="59"/>
      <c r="J439" s="59"/>
      <c r="K439" s="369"/>
    </row>
    <row r="440" spans="1:11" ht="60" customHeight="1" x14ac:dyDescent="0.25">
      <c r="A440" s="364" t="s">
        <v>25</v>
      </c>
      <c r="B440" s="67" t="s">
        <v>172</v>
      </c>
      <c r="C440" s="370">
        <v>1</v>
      </c>
      <c r="D440" s="173" t="str">
        <f>+CONCATENATE(H442," ",H443)</f>
        <v>Legislacion Laboral
Abg. Galo Masabanda
NRC 7184</v>
      </c>
      <c r="E440" s="165">
        <v>1</v>
      </c>
      <c r="F440" s="332" t="str">
        <f>+CONCATENATE(H440," ",H441)</f>
        <v>Jesucristo y la Persona de Hoy
Mg. N/N
NRC 6252</v>
      </c>
      <c r="G440" s="90">
        <v>1</v>
      </c>
      <c r="H440" s="325" t="s">
        <v>173</v>
      </c>
      <c r="I440" s="90">
        <v>1</v>
      </c>
      <c r="J440" s="94" t="s">
        <v>174</v>
      </c>
      <c r="K440" s="95">
        <v>1</v>
      </c>
    </row>
    <row r="441" spans="1:11" ht="37.5" customHeight="1" x14ac:dyDescent="0.25">
      <c r="A441" s="364" t="s">
        <v>26</v>
      </c>
      <c r="B441" s="71"/>
      <c r="C441" s="370">
        <v>1</v>
      </c>
      <c r="D441" s="79" t="s">
        <v>169</v>
      </c>
      <c r="E441" s="28">
        <v>1</v>
      </c>
      <c r="F441" s="77" t="s">
        <v>175</v>
      </c>
      <c r="G441" s="78">
        <v>1</v>
      </c>
      <c r="H441" s="332">
        <f>+[1]UAA!I352</f>
        <v>6252</v>
      </c>
      <c r="I441" s="90">
        <v>1</v>
      </c>
      <c r="J441" s="97"/>
      <c r="K441" s="95">
        <v>1</v>
      </c>
    </row>
    <row r="442" spans="1:11" ht="30" customHeight="1" x14ac:dyDescent="0.25">
      <c r="A442" s="364" t="s">
        <v>27</v>
      </c>
      <c r="B442" s="371">
        <f>+[1]UAA!I210</f>
        <v>7197</v>
      </c>
      <c r="C442" s="370">
        <v>1</v>
      </c>
      <c r="D442" s="83"/>
      <c r="E442" s="28">
        <v>1</v>
      </c>
      <c r="F442" s="82"/>
      <c r="G442" s="78">
        <v>1</v>
      </c>
      <c r="H442" s="372" t="s">
        <v>167</v>
      </c>
      <c r="I442" s="165">
        <v>1</v>
      </c>
      <c r="J442" s="101">
        <f>+[1]UAA!I225</f>
        <v>7157</v>
      </c>
      <c r="K442" s="95">
        <v>1</v>
      </c>
    </row>
    <row r="443" spans="1:11" ht="34.5" customHeight="1" x14ac:dyDescent="0.25">
      <c r="A443" s="364" t="s">
        <v>132</v>
      </c>
      <c r="B443" s="59"/>
      <c r="C443" s="59"/>
      <c r="D443" s="85">
        <f>+[1]UAA!I170</f>
        <v>7153</v>
      </c>
      <c r="E443" s="28">
        <v>1</v>
      </c>
      <c r="F443" s="55">
        <f>+[1]UAA!I136</f>
        <v>7094</v>
      </c>
      <c r="G443" s="78">
        <v>1</v>
      </c>
      <c r="H443" s="173">
        <f>+[1]UAA!I365</f>
        <v>7184</v>
      </c>
      <c r="I443" s="165">
        <v>1</v>
      </c>
      <c r="J443" s="373"/>
      <c r="K443" s="59"/>
    </row>
    <row r="444" spans="1:11" ht="39.75" customHeight="1" x14ac:dyDescent="0.25">
      <c r="A444" s="3" t="s">
        <v>176</v>
      </c>
      <c r="B444" s="36"/>
      <c r="C444" s="36"/>
      <c r="D444" s="37"/>
      <c r="E444" s="36"/>
      <c r="F444" s="36"/>
      <c r="G444" s="36"/>
      <c r="H444" s="36"/>
      <c r="I444" s="36"/>
      <c r="J444" s="36"/>
      <c r="K444" s="16"/>
    </row>
    <row r="445" spans="1:11" x14ac:dyDescent="0.25">
      <c r="A445" s="6"/>
      <c r="B445" s="7" t="s">
        <v>3</v>
      </c>
      <c r="C445" s="7"/>
      <c r="D445" s="8" t="s">
        <v>4</v>
      </c>
      <c r="E445" s="7"/>
      <c r="F445" s="7" t="s">
        <v>5</v>
      </c>
      <c r="G445" s="7"/>
      <c r="H445" s="7" t="s">
        <v>6</v>
      </c>
      <c r="I445" s="7"/>
      <c r="J445" s="7" t="s">
        <v>7</v>
      </c>
      <c r="K445" s="9"/>
    </row>
    <row r="446" spans="1:11" x14ac:dyDescent="0.25">
      <c r="A446" s="10" t="s">
        <v>8</v>
      </c>
      <c r="B446" s="6"/>
      <c r="C446" s="6"/>
      <c r="D446" s="6"/>
      <c r="E446" s="6"/>
      <c r="F446" s="6"/>
      <c r="G446" s="6"/>
      <c r="H446" s="6"/>
      <c r="I446" s="6"/>
      <c r="J446" s="6"/>
      <c r="K446" s="14"/>
    </row>
    <row r="447" spans="1:11" x14ac:dyDescent="0.25">
      <c r="A447" s="10" t="s">
        <v>12</v>
      </c>
      <c r="B447" s="6"/>
      <c r="C447" s="6"/>
      <c r="D447" s="6"/>
      <c r="E447" s="6"/>
      <c r="F447" s="6"/>
      <c r="G447" s="6"/>
      <c r="H447" s="6"/>
      <c r="I447" s="6"/>
      <c r="J447" s="6"/>
      <c r="K447" s="14"/>
    </row>
    <row r="448" spans="1:11" x14ac:dyDescent="0.25">
      <c r="A448" s="10" t="s">
        <v>13</v>
      </c>
      <c r="B448" s="6"/>
      <c r="C448" s="6"/>
      <c r="D448" s="6"/>
      <c r="E448" s="6"/>
      <c r="F448" s="6"/>
      <c r="G448" s="6"/>
      <c r="H448" s="6"/>
      <c r="I448" s="6"/>
      <c r="J448" s="6"/>
      <c r="K448" s="14"/>
    </row>
    <row r="449" spans="1:11" x14ac:dyDescent="0.25">
      <c r="A449" s="10" t="s">
        <v>16</v>
      </c>
      <c r="B449" s="6"/>
      <c r="C449" s="6"/>
      <c r="D449" s="14"/>
      <c r="E449" s="14"/>
      <c r="F449" s="14"/>
      <c r="G449" s="14"/>
      <c r="H449" s="6"/>
      <c r="I449" s="6"/>
      <c r="J449" s="6"/>
      <c r="K449" s="14"/>
    </row>
    <row r="450" spans="1:11" x14ac:dyDescent="0.25">
      <c r="A450" s="10" t="s">
        <v>18</v>
      </c>
      <c r="B450" s="6"/>
      <c r="C450" s="6"/>
      <c r="D450" s="14"/>
      <c r="E450" s="14"/>
      <c r="F450" s="14"/>
      <c r="G450" s="14"/>
      <c r="H450" s="14"/>
      <c r="I450" s="14"/>
      <c r="J450" s="6"/>
      <c r="K450" s="14"/>
    </row>
    <row r="451" spans="1:11" x14ac:dyDescent="0.25">
      <c r="A451" s="10" t="s">
        <v>20</v>
      </c>
      <c r="B451" s="6"/>
      <c r="C451" s="6"/>
      <c r="D451" s="14"/>
      <c r="E451" s="14"/>
      <c r="F451" s="14"/>
      <c r="G451" s="14"/>
      <c r="H451" s="14"/>
      <c r="I451" s="14"/>
      <c r="J451" s="6"/>
      <c r="K451" s="14"/>
    </row>
    <row r="452" spans="1:11" x14ac:dyDescent="0.25">
      <c r="A452" s="10"/>
      <c r="B452" s="29"/>
      <c r="C452" s="29"/>
      <c r="D452" s="10"/>
      <c r="E452" s="29"/>
      <c r="F452" s="14"/>
      <c r="G452" s="14"/>
      <c r="H452" s="14"/>
      <c r="I452" s="14"/>
      <c r="J452" s="29"/>
      <c r="K452" s="30"/>
    </row>
    <row r="453" spans="1:11" x14ac:dyDescent="0.25">
      <c r="A453" s="31" t="s">
        <v>21</v>
      </c>
      <c r="B453" s="24"/>
      <c r="C453" s="14"/>
      <c r="D453" s="14"/>
      <c r="E453" s="14"/>
      <c r="F453" s="14"/>
      <c r="G453" s="14"/>
      <c r="H453" s="31"/>
      <c r="I453" s="14"/>
      <c r="J453" s="24"/>
      <c r="K453" s="14"/>
    </row>
    <row r="454" spans="1:11" x14ac:dyDescent="0.25">
      <c r="A454" s="31" t="s">
        <v>22</v>
      </c>
      <c r="B454" s="24"/>
      <c r="C454" s="14"/>
      <c r="D454" s="14"/>
      <c r="E454" s="14"/>
      <c r="F454" s="14"/>
      <c r="G454" s="14"/>
      <c r="H454" s="31"/>
      <c r="I454" s="14"/>
      <c r="J454" s="24"/>
      <c r="K454" s="14"/>
    </row>
    <row r="455" spans="1:11" x14ac:dyDescent="0.25">
      <c r="A455" s="31" t="s">
        <v>23</v>
      </c>
      <c r="B455" s="14"/>
      <c r="C455" s="31"/>
      <c r="D455" s="14"/>
      <c r="E455" s="14"/>
      <c r="F455" s="14"/>
      <c r="G455" s="14"/>
      <c r="H455" s="31"/>
      <c r="I455" s="14"/>
      <c r="J455" s="14"/>
      <c r="K455" s="31"/>
    </row>
    <row r="456" spans="1:11" x14ac:dyDescent="0.25">
      <c r="A456" s="10" t="s">
        <v>24</v>
      </c>
      <c r="B456" s="110"/>
      <c r="C456" s="14"/>
      <c r="D456" s="14"/>
      <c r="E456" s="14"/>
      <c r="F456" s="305"/>
      <c r="G456" s="29"/>
      <c r="H456" s="31"/>
      <c r="I456" s="14"/>
      <c r="J456" s="96"/>
      <c r="K456" s="31"/>
    </row>
    <row r="457" spans="1:11" ht="30.75" customHeight="1" x14ac:dyDescent="0.25">
      <c r="A457" s="66" t="s">
        <v>25</v>
      </c>
      <c r="B457" s="186" t="s">
        <v>177</v>
      </c>
      <c r="C457" s="142">
        <v>1</v>
      </c>
      <c r="D457" s="374" t="s">
        <v>178</v>
      </c>
      <c r="E457" s="197">
        <v>1</v>
      </c>
      <c r="F457" s="375" t="s">
        <v>179</v>
      </c>
      <c r="G457" s="164">
        <v>1</v>
      </c>
      <c r="H457" s="131" t="s">
        <v>180</v>
      </c>
      <c r="I457" s="132">
        <v>1</v>
      </c>
      <c r="J457" s="77" t="s">
        <v>181</v>
      </c>
      <c r="K457" s="52">
        <v>1</v>
      </c>
    </row>
    <row r="458" spans="1:11" ht="28.5" customHeight="1" x14ac:dyDescent="0.25">
      <c r="A458" s="66" t="s">
        <v>26</v>
      </c>
      <c r="B458" s="190"/>
      <c r="C458" s="142">
        <v>1</v>
      </c>
      <c r="D458" s="376">
        <f>+[1]UAA!I98</f>
        <v>7070</v>
      </c>
      <c r="E458" s="197">
        <v>1</v>
      </c>
      <c r="F458" s="377"/>
      <c r="G458" s="164">
        <v>1</v>
      </c>
      <c r="H458" s="139"/>
      <c r="I458" s="132">
        <v>1</v>
      </c>
      <c r="J458" s="82"/>
      <c r="K458" s="52">
        <v>1</v>
      </c>
    </row>
    <row r="459" spans="1:11" ht="45.6" customHeight="1" x14ac:dyDescent="0.25">
      <c r="A459" s="66" t="s">
        <v>27</v>
      </c>
      <c r="B459" s="194">
        <f>+[1]UAA!I72</f>
        <v>7023</v>
      </c>
      <c r="C459" s="378">
        <v>1</v>
      </c>
      <c r="D459" s="292" t="s">
        <v>182</v>
      </c>
      <c r="E459" s="346">
        <v>1</v>
      </c>
      <c r="F459" s="322">
        <f>+[1]UAA!I90</f>
        <v>7043</v>
      </c>
      <c r="G459" s="164">
        <v>1</v>
      </c>
      <c r="H459" s="146">
        <f>+[1]UAA!I38</f>
        <v>6986</v>
      </c>
      <c r="I459" s="132">
        <v>1</v>
      </c>
      <c r="J459" s="55">
        <f>+[1]UAA!I209</f>
        <v>7198</v>
      </c>
      <c r="K459" s="52">
        <v>1</v>
      </c>
    </row>
    <row r="460" spans="1:11" ht="46.15" customHeight="1" x14ac:dyDescent="0.25">
      <c r="A460" s="10" t="s">
        <v>132</v>
      </c>
      <c r="B460" s="239" t="str">
        <f>+CONCATENATE(D457," ",D458)</f>
        <v>Aministración Financiera
Mg. Paul Ortiz
NRC 7070</v>
      </c>
      <c r="C460" s="197">
        <v>1</v>
      </c>
      <c r="D460" s="213">
        <f>+[1]UAA!I201</f>
        <v>7199</v>
      </c>
      <c r="E460" s="182">
        <v>1</v>
      </c>
      <c r="F460" s="213" t="str">
        <f>+CONCATENATE(D459," ",D460)</f>
        <v>Gestión del Talento Humano
Mg Andrés Altamirano 
NRC 7199</v>
      </c>
      <c r="G460" s="230">
        <v>1</v>
      </c>
      <c r="H460" s="14"/>
      <c r="I460" s="14"/>
      <c r="J460" s="58"/>
      <c r="K460" s="14"/>
    </row>
    <row r="461" spans="1:11" x14ac:dyDescent="0.25">
      <c r="A461" s="34"/>
      <c r="B461" s="18"/>
      <c r="C461" s="18"/>
      <c r="D461" s="18"/>
      <c r="E461" s="18"/>
      <c r="F461" s="18"/>
      <c r="G461" s="18"/>
      <c r="H461" s="18"/>
      <c r="I461" s="18"/>
      <c r="J461" s="18"/>
      <c r="K461" s="18"/>
    </row>
    <row r="462" spans="1:11" x14ac:dyDescent="0.25">
      <c r="A462" s="3" t="s">
        <v>183</v>
      </c>
      <c r="B462" s="36"/>
      <c r="C462" s="36"/>
      <c r="D462" s="37"/>
      <c r="E462" s="36"/>
      <c r="F462" s="36"/>
      <c r="G462" s="36"/>
      <c r="H462" s="36"/>
      <c r="I462" s="36"/>
      <c r="J462" s="36"/>
      <c r="K462" s="16"/>
    </row>
    <row r="463" spans="1:11" x14ac:dyDescent="0.25">
      <c r="A463" s="6"/>
      <c r="B463" s="7" t="s">
        <v>3</v>
      </c>
      <c r="C463" s="7"/>
      <c r="D463" s="8" t="s">
        <v>4</v>
      </c>
      <c r="E463" s="7"/>
      <c r="F463" s="7" t="s">
        <v>5</v>
      </c>
      <c r="G463" s="7"/>
      <c r="H463" s="7" t="s">
        <v>6</v>
      </c>
      <c r="I463" s="7"/>
      <c r="J463" s="7" t="s">
        <v>7</v>
      </c>
      <c r="K463" s="9"/>
    </row>
    <row r="464" spans="1:11" x14ac:dyDescent="0.25">
      <c r="A464" s="10" t="s">
        <v>8</v>
      </c>
      <c r="B464" s="6"/>
      <c r="C464" s="6"/>
      <c r="D464" s="6"/>
      <c r="E464" s="6"/>
      <c r="F464" s="14"/>
      <c r="G464" s="14"/>
      <c r="H464" s="6"/>
      <c r="I464" s="6"/>
      <c r="J464" s="6"/>
      <c r="K464" s="14"/>
    </row>
    <row r="465" spans="1:11" x14ac:dyDescent="0.25">
      <c r="A465" s="10" t="s">
        <v>12</v>
      </c>
      <c r="B465" s="6"/>
      <c r="C465" s="6"/>
      <c r="D465" s="6"/>
      <c r="E465" s="6"/>
      <c r="F465" s="58"/>
      <c r="G465" s="14"/>
      <c r="H465" s="6"/>
      <c r="I465" s="6"/>
      <c r="J465" s="6"/>
      <c r="K465" s="14"/>
    </row>
    <row r="466" spans="1:11" x14ac:dyDescent="0.25">
      <c r="A466" s="10" t="s">
        <v>13</v>
      </c>
      <c r="B466" s="6"/>
      <c r="C466" s="6"/>
      <c r="D466" s="6"/>
      <c r="E466" s="6"/>
      <c r="F466" s="6"/>
      <c r="G466" s="6"/>
      <c r="H466" s="6"/>
      <c r="I466" s="6"/>
      <c r="J466" s="6"/>
      <c r="K466" s="14"/>
    </row>
    <row r="467" spans="1:11" ht="31.9" customHeight="1" x14ac:dyDescent="0.25">
      <c r="A467" s="10" t="s">
        <v>16</v>
      </c>
      <c r="B467" s="6"/>
      <c r="C467" s="6"/>
      <c r="D467" s="14"/>
      <c r="E467" s="14"/>
      <c r="F467" s="227" t="s">
        <v>184</v>
      </c>
      <c r="G467" s="180">
        <v>1</v>
      </c>
      <c r="H467" s="6"/>
      <c r="I467" s="6"/>
      <c r="J467" s="6"/>
      <c r="K467" s="14"/>
    </row>
    <row r="468" spans="1:11" ht="27" customHeight="1" x14ac:dyDescent="0.25">
      <c r="A468" s="10" t="s">
        <v>18</v>
      </c>
      <c r="B468" s="6"/>
      <c r="C468" s="6"/>
      <c r="D468" s="14"/>
      <c r="E468" s="14"/>
      <c r="F468" s="234"/>
      <c r="G468" s="180">
        <v>1</v>
      </c>
      <c r="H468" s="14"/>
      <c r="I468" s="14"/>
      <c r="J468" s="6"/>
      <c r="K468" s="14"/>
    </row>
    <row r="469" spans="1:11" x14ac:dyDescent="0.25">
      <c r="A469" s="10" t="s">
        <v>20</v>
      </c>
      <c r="B469" s="6"/>
      <c r="C469" s="6"/>
      <c r="D469" s="14"/>
      <c r="E469" s="14"/>
      <c r="F469" s="239">
        <f>+[1]UAA!I49</f>
        <v>7004</v>
      </c>
      <c r="G469" s="180">
        <v>1</v>
      </c>
      <c r="H469" s="14"/>
      <c r="I469" s="14"/>
      <c r="J469" s="6"/>
      <c r="K469" s="14"/>
    </row>
    <row r="470" spans="1:11" x14ac:dyDescent="0.25">
      <c r="A470" s="10"/>
      <c r="B470" s="29"/>
      <c r="C470" s="29"/>
      <c r="D470" s="14"/>
      <c r="E470" s="14"/>
      <c r="F470" s="14"/>
      <c r="G470" s="14"/>
      <c r="H470" s="14"/>
      <c r="I470" s="14"/>
      <c r="J470" s="29"/>
      <c r="K470" s="29"/>
    </row>
    <row r="471" spans="1:11" x14ac:dyDescent="0.25">
      <c r="A471" s="31" t="s">
        <v>21</v>
      </c>
      <c r="B471" s="24"/>
      <c r="C471" s="14"/>
      <c r="D471" s="14"/>
      <c r="E471" s="14"/>
      <c r="F471" s="14"/>
      <c r="G471" s="14"/>
      <c r="H471" s="24"/>
      <c r="I471" s="14"/>
      <c r="J471" s="24"/>
      <c r="K471" s="14"/>
    </row>
    <row r="472" spans="1:11" x14ac:dyDescent="0.25">
      <c r="A472" s="31" t="s">
        <v>22</v>
      </c>
      <c r="B472" s="24"/>
      <c r="C472" s="14"/>
      <c r="D472" s="14"/>
      <c r="E472" s="14"/>
      <c r="F472" s="14"/>
      <c r="G472" s="14"/>
      <c r="H472" s="31"/>
      <c r="I472" s="14"/>
      <c r="J472" s="24"/>
      <c r="K472" s="14"/>
    </row>
    <row r="473" spans="1:11" x14ac:dyDescent="0.25">
      <c r="A473" s="31" t="s">
        <v>23</v>
      </c>
      <c r="B473" s="14"/>
      <c r="C473" s="31"/>
      <c r="D473" s="14"/>
      <c r="E473" s="14"/>
      <c r="F473" s="14"/>
      <c r="G473" s="14"/>
      <c r="H473" s="31"/>
      <c r="I473" s="14"/>
      <c r="J473" s="14"/>
      <c r="K473" s="31"/>
    </row>
    <row r="474" spans="1:11" x14ac:dyDescent="0.25">
      <c r="A474" s="10" t="s">
        <v>24</v>
      </c>
      <c r="B474" s="110"/>
      <c r="C474" s="14"/>
      <c r="D474" s="14"/>
      <c r="E474" s="14"/>
      <c r="F474" s="305"/>
      <c r="G474" s="29"/>
      <c r="H474" s="110"/>
      <c r="I474" s="14"/>
      <c r="J474" s="14"/>
      <c r="K474" s="31"/>
    </row>
    <row r="475" spans="1:11" ht="30" customHeight="1" x14ac:dyDescent="0.25">
      <c r="A475" s="66" t="s">
        <v>25</v>
      </c>
      <c r="B475" s="77" t="s">
        <v>185</v>
      </c>
      <c r="C475" s="52">
        <v>1</v>
      </c>
      <c r="D475" s="125" t="s">
        <v>186</v>
      </c>
      <c r="E475" s="174">
        <v>1</v>
      </c>
      <c r="F475" s="209" t="s">
        <v>187</v>
      </c>
      <c r="G475" s="379">
        <v>1</v>
      </c>
      <c r="H475" s="43" t="s">
        <v>188</v>
      </c>
      <c r="I475" s="307">
        <v>1</v>
      </c>
      <c r="J475" s="131" t="s">
        <v>189</v>
      </c>
      <c r="K475" s="204">
        <v>1</v>
      </c>
    </row>
    <row r="476" spans="1:11" ht="23.45" customHeight="1" x14ac:dyDescent="0.25">
      <c r="A476" s="66" t="s">
        <v>26</v>
      </c>
      <c r="B476" s="82"/>
      <c r="C476" s="52">
        <v>1</v>
      </c>
      <c r="D476" s="133"/>
      <c r="E476" s="174">
        <v>1</v>
      </c>
      <c r="F476" s="212"/>
      <c r="G476" s="379">
        <v>1</v>
      </c>
      <c r="H476" s="47"/>
      <c r="I476" s="307">
        <v>1</v>
      </c>
      <c r="J476" s="139"/>
      <c r="K476" s="204">
        <v>1</v>
      </c>
    </row>
    <row r="477" spans="1:11" ht="23.45" customHeight="1" x14ac:dyDescent="0.25">
      <c r="A477" s="66" t="s">
        <v>27</v>
      </c>
      <c r="B477" s="55">
        <f>+[1]UAA!I12</f>
        <v>6971</v>
      </c>
      <c r="C477" s="52">
        <v>1</v>
      </c>
      <c r="D477" s="173">
        <v>6259</v>
      </c>
      <c r="E477" s="174">
        <v>1</v>
      </c>
      <c r="F477" s="193">
        <f>+[1]UAA!I287</f>
        <v>7201</v>
      </c>
      <c r="G477" s="379">
        <v>1</v>
      </c>
      <c r="H477" s="53">
        <f>+[1]UAA!I241</f>
        <v>7160</v>
      </c>
      <c r="I477" s="307">
        <v>1</v>
      </c>
      <c r="J477" s="146">
        <f>+[1]UAA!I249</f>
        <v>7161</v>
      </c>
      <c r="K477" s="204">
        <v>1</v>
      </c>
    </row>
    <row r="478" spans="1:11" x14ac:dyDescent="0.25">
      <c r="A478" s="10" t="s">
        <v>132</v>
      </c>
      <c r="B478" s="58"/>
      <c r="C478" s="14"/>
      <c r="D478" s="14"/>
      <c r="E478" s="14"/>
      <c r="F478" s="58"/>
      <c r="G478" s="14"/>
      <c r="H478" s="58"/>
      <c r="I478" s="14"/>
      <c r="J478" s="14"/>
      <c r="K478" s="14"/>
    </row>
    <row r="479" spans="1:11" x14ac:dyDescent="0.25">
      <c r="A479" s="34"/>
      <c r="B479" s="18"/>
      <c r="C479" s="18"/>
      <c r="D479" s="18"/>
      <c r="E479" s="18"/>
      <c r="F479" s="18"/>
      <c r="G479" s="18"/>
      <c r="H479" s="18"/>
      <c r="I479" s="18"/>
      <c r="J479" s="18"/>
      <c r="K479" s="18"/>
    </row>
    <row r="480" spans="1:11" x14ac:dyDescent="0.25">
      <c r="A480" s="361" t="s">
        <v>190</v>
      </c>
    </row>
    <row r="481" spans="1:11" x14ac:dyDescent="0.25">
      <c r="A481" s="61"/>
      <c r="B481" s="362" t="s">
        <v>3</v>
      </c>
      <c r="C481" s="362"/>
      <c r="D481" s="363" t="s">
        <v>4</v>
      </c>
      <c r="E481" s="362"/>
      <c r="F481" s="362" t="s">
        <v>5</v>
      </c>
      <c r="G481" s="362"/>
      <c r="H481" s="362" t="s">
        <v>6</v>
      </c>
      <c r="I481" s="362"/>
      <c r="J481" s="362" t="s">
        <v>7</v>
      </c>
      <c r="K481" s="9"/>
    </row>
    <row r="482" spans="1:11" x14ac:dyDescent="0.25">
      <c r="A482" s="364" t="s">
        <v>8</v>
      </c>
      <c r="B482" s="61"/>
      <c r="C482" s="61"/>
      <c r="D482" s="61"/>
      <c r="E482" s="61"/>
      <c r="F482" s="59"/>
      <c r="G482" s="59"/>
      <c r="H482" s="61"/>
      <c r="I482" s="61"/>
      <c r="J482" s="61"/>
      <c r="K482" s="59"/>
    </row>
    <row r="483" spans="1:11" x14ac:dyDescent="0.25">
      <c r="A483" s="364" t="s">
        <v>12</v>
      </c>
      <c r="B483" s="61"/>
      <c r="C483" s="61"/>
      <c r="D483" s="61"/>
      <c r="E483" s="61"/>
      <c r="F483" s="373"/>
      <c r="G483" s="59"/>
      <c r="H483" s="61"/>
      <c r="I483" s="61"/>
      <c r="J483" s="61"/>
      <c r="K483" s="59"/>
    </row>
    <row r="484" spans="1:11" x14ac:dyDescent="0.25">
      <c r="A484" s="364" t="s">
        <v>13</v>
      </c>
      <c r="B484" s="61"/>
      <c r="C484" s="61"/>
      <c r="D484" s="61"/>
      <c r="E484" s="61"/>
      <c r="F484" s="61"/>
      <c r="G484" s="61"/>
      <c r="H484" s="61"/>
      <c r="I484" s="61"/>
      <c r="J484" s="61"/>
      <c r="K484" s="59"/>
    </row>
    <row r="485" spans="1:11" ht="35.450000000000003" customHeight="1" x14ac:dyDescent="0.25">
      <c r="A485" s="364" t="s">
        <v>16</v>
      </c>
      <c r="B485" s="61"/>
      <c r="C485" s="61"/>
      <c r="D485" s="59"/>
      <c r="E485" s="59"/>
      <c r="F485" s="380" t="s">
        <v>191</v>
      </c>
      <c r="G485" s="381">
        <v>1</v>
      </c>
      <c r="H485" s="61"/>
      <c r="I485" s="61"/>
      <c r="J485" s="61"/>
      <c r="K485" s="59"/>
    </row>
    <row r="486" spans="1:11" x14ac:dyDescent="0.25">
      <c r="A486" s="364" t="s">
        <v>18</v>
      </c>
      <c r="B486" s="61"/>
      <c r="C486" s="61"/>
      <c r="D486" s="59"/>
      <c r="E486" s="59"/>
      <c r="F486" s="382"/>
      <c r="G486" s="381">
        <v>1</v>
      </c>
      <c r="H486" s="59"/>
      <c r="I486" s="59"/>
      <c r="J486" s="61"/>
      <c r="K486" s="59"/>
    </row>
    <row r="487" spans="1:11" x14ac:dyDescent="0.25">
      <c r="A487" s="364" t="s">
        <v>20</v>
      </c>
      <c r="B487" s="61"/>
      <c r="C487" s="61"/>
      <c r="D487" s="59"/>
      <c r="E487" s="59"/>
      <c r="F487" s="383">
        <f>+[1]UAA!I50</f>
        <v>7006</v>
      </c>
      <c r="G487" s="381">
        <v>1</v>
      </c>
      <c r="H487" s="59"/>
      <c r="I487" s="59"/>
      <c r="J487" s="61"/>
      <c r="K487" s="59"/>
    </row>
    <row r="488" spans="1:11" x14ac:dyDescent="0.25">
      <c r="A488" s="364"/>
      <c r="B488" s="367"/>
      <c r="C488" s="367"/>
      <c r="D488" s="59"/>
      <c r="E488" s="59"/>
      <c r="F488" s="59"/>
      <c r="G488" s="59"/>
      <c r="H488" s="59"/>
      <c r="I488" s="59"/>
      <c r="J488" s="367"/>
      <c r="K488" s="368"/>
    </row>
    <row r="489" spans="1:11" x14ac:dyDescent="0.25">
      <c r="A489" s="369" t="s">
        <v>21</v>
      </c>
      <c r="B489" s="365"/>
      <c r="C489" s="59"/>
      <c r="D489" s="59"/>
      <c r="E489" s="59"/>
      <c r="F489" s="59"/>
      <c r="G489" s="59"/>
      <c r="H489" s="365"/>
      <c r="I489" s="59"/>
      <c r="J489" s="365"/>
      <c r="K489" s="59"/>
    </row>
    <row r="490" spans="1:11" x14ac:dyDescent="0.25">
      <c r="A490" s="369" t="s">
        <v>22</v>
      </c>
      <c r="B490" s="365"/>
      <c r="C490" s="59"/>
      <c r="D490" s="59"/>
      <c r="E490" s="59"/>
      <c r="F490" s="59"/>
      <c r="G490" s="59"/>
      <c r="H490" s="369"/>
      <c r="I490" s="59"/>
      <c r="J490" s="365"/>
      <c r="K490" s="59"/>
    </row>
    <row r="491" spans="1:11" x14ac:dyDescent="0.25">
      <c r="A491" s="369" t="s">
        <v>23</v>
      </c>
      <c r="B491" s="59"/>
      <c r="C491" s="369"/>
      <c r="D491" s="59"/>
      <c r="E491" s="59"/>
      <c r="F491" s="59"/>
      <c r="G491" s="59"/>
      <c r="H491" s="369"/>
      <c r="I491" s="59"/>
      <c r="J491" s="59"/>
      <c r="K491" s="369"/>
    </row>
    <row r="492" spans="1:11" x14ac:dyDescent="0.25">
      <c r="A492" s="364" t="s">
        <v>24</v>
      </c>
      <c r="B492" s="384"/>
      <c r="C492" s="59"/>
      <c r="D492" s="385"/>
      <c r="E492" s="59"/>
      <c r="F492" s="386"/>
      <c r="G492" s="367"/>
      <c r="H492" s="369"/>
      <c r="I492" s="59"/>
      <c r="J492" s="59"/>
      <c r="K492" s="369"/>
    </row>
    <row r="493" spans="1:11" ht="22.9" customHeight="1" x14ac:dyDescent="0.25">
      <c r="A493" s="387" t="s">
        <v>25</v>
      </c>
      <c r="B493" s="77" t="s">
        <v>192</v>
      </c>
      <c r="C493" s="388">
        <v>1</v>
      </c>
      <c r="D493" s="389" t="s">
        <v>187</v>
      </c>
      <c r="E493" s="390">
        <v>1</v>
      </c>
      <c r="F493" s="207" t="s">
        <v>193</v>
      </c>
      <c r="G493" s="182">
        <v>1</v>
      </c>
      <c r="H493" s="227" t="s">
        <v>194</v>
      </c>
      <c r="I493" s="180">
        <v>1</v>
      </c>
      <c r="J493" s="79" t="s">
        <v>186</v>
      </c>
      <c r="K493" s="28">
        <v>1</v>
      </c>
    </row>
    <row r="494" spans="1:11" ht="22.9" customHeight="1" x14ac:dyDescent="0.25">
      <c r="A494" s="387" t="s">
        <v>26</v>
      </c>
      <c r="B494" s="82"/>
      <c r="C494" s="388">
        <v>1</v>
      </c>
      <c r="D494" s="391"/>
      <c r="E494" s="390">
        <v>1</v>
      </c>
      <c r="F494" s="210"/>
      <c r="G494" s="182">
        <v>1</v>
      </c>
      <c r="H494" s="234"/>
      <c r="I494" s="180">
        <v>1</v>
      </c>
      <c r="J494" s="83"/>
      <c r="K494" s="28">
        <v>1</v>
      </c>
    </row>
    <row r="495" spans="1:11" ht="22.9" customHeight="1" x14ac:dyDescent="0.25">
      <c r="A495" s="387" t="s">
        <v>27</v>
      </c>
      <c r="B495" s="55">
        <f>+[1]UAA!I151</f>
        <v>7121</v>
      </c>
      <c r="C495" s="388">
        <v>1</v>
      </c>
      <c r="D495" s="392">
        <f>+[1]UAA!I288</f>
        <v>7202</v>
      </c>
      <c r="E495" s="390">
        <v>1</v>
      </c>
      <c r="F495" s="213">
        <f>+[1]UAA!I71</f>
        <v>7021</v>
      </c>
      <c r="G495" s="182">
        <v>1</v>
      </c>
      <c r="H495" s="239">
        <f>+[1]UAA!I234</f>
        <v>7159</v>
      </c>
      <c r="I495" s="180">
        <v>1</v>
      </c>
      <c r="J495" s="85">
        <v>6261</v>
      </c>
      <c r="K495" s="28">
        <v>1</v>
      </c>
    </row>
    <row r="496" spans="1:11" x14ac:dyDescent="0.25">
      <c r="A496" s="364" t="s">
        <v>132</v>
      </c>
      <c r="B496" s="373"/>
      <c r="C496" s="59"/>
      <c r="D496" s="373"/>
      <c r="E496" s="59"/>
      <c r="F496" s="373"/>
      <c r="G496" s="59"/>
      <c r="H496" s="59"/>
      <c r="I496" s="59"/>
      <c r="J496" s="59"/>
      <c r="K496" s="59"/>
    </row>
    <row r="497" spans="1:11" x14ac:dyDescent="0.25">
      <c r="A497" s="393"/>
      <c r="B497" s="339"/>
      <c r="C497" s="339"/>
      <c r="D497" s="339"/>
      <c r="E497" s="339"/>
      <c r="F497" s="339"/>
      <c r="G497" s="339"/>
      <c r="H497" s="339"/>
      <c r="I497" s="339"/>
      <c r="J497" s="339"/>
      <c r="K497" s="339"/>
    </row>
    <row r="498" spans="1:11" x14ac:dyDescent="0.25">
      <c r="A498" s="361" t="s">
        <v>195</v>
      </c>
    </row>
    <row r="499" spans="1:11" x14ac:dyDescent="0.25">
      <c r="A499" s="61"/>
      <c r="B499" s="362" t="s">
        <v>3</v>
      </c>
      <c r="C499" s="362"/>
      <c r="D499" s="363" t="s">
        <v>4</v>
      </c>
      <c r="E499" s="362"/>
      <c r="F499" s="362" t="s">
        <v>5</v>
      </c>
      <c r="G499" s="362"/>
      <c r="H499" s="362" t="s">
        <v>6</v>
      </c>
      <c r="I499" s="362"/>
      <c r="J499" s="362" t="s">
        <v>7</v>
      </c>
      <c r="K499" s="9"/>
    </row>
    <row r="500" spans="1:11" x14ac:dyDescent="0.25">
      <c r="A500" s="364" t="s">
        <v>8</v>
      </c>
      <c r="B500" s="61"/>
      <c r="C500" s="61"/>
      <c r="D500" s="61"/>
      <c r="E500" s="61"/>
      <c r="F500" s="59"/>
      <c r="G500" s="59"/>
      <c r="H500" s="61"/>
      <c r="I500" s="61"/>
      <c r="J500" s="61"/>
      <c r="K500" s="59"/>
    </row>
    <row r="501" spans="1:11" x14ac:dyDescent="0.25">
      <c r="A501" s="364" t="s">
        <v>12</v>
      </c>
      <c r="B501" s="61"/>
      <c r="C501" s="61"/>
      <c r="D501" s="61"/>
      <c r="E501" s="61"/>
      <c r="F501" s="373"/>
      <c r="G501" s="59"/>
      <c r="H501" s="61"/>
      <c r="I501" s="61"/>
      <c r="J501" s="61"/>
      <c r="K501" s="59"/>
    </row>
    <row r="502" spans="1:11" x14ac:dyDescent="0.25">
      <c r="A502" s="364" t="s">
        <v>13</v>
      </c>
      <c r="B502" s="61"/>
      <c r="C502" s="61"/>
      <c r="D502" s="61"/>
      <c r="E502" s="61"/>
      <c r="F502" s="61"/>
      <c r="G502" s="61"/>
      <c r="H502" s="61"/>
      <c r="I502" s="61"/>
      <c r="J502" s="61"/>
      <c r="K502" s="59"/>
    </row>
    <row r="503" spans="1:11" ht="35.25" customHeight="1" x14ac:dyDescent="0.25">
      <c r="A503" s="364" t="s">
        <v>16</v>
      </c>
      <c r="B503" s="157"/>
      <c r="C503" s="14"/>
      <c r="D503" s="59"/>
      <c r="E503" s="59"/>
      <c r="F503" s="59"/>
      <c r="G503" s="59"/>
      <c r="H503" s="61"/>
      <c r="I503" s="61"/>
      <c r="J503" s="61"/>
      <c r="K503" s="59"/>
    </row>
    <row r="504" spans="1:11" ht="22.5" customHeight="1" x14ac:dyDescent="0.25">
      <c r="A504" s="364" t="s">
        <v>18</v>
      </c>
      <c r="B504" s="157"/>
      <c r="C504" s="14"/>
      <c r="D504" s="59"/>
      <c r="E504" s="59"/>
      <c r="F504" s="59"/>
      <c r="G504" s="59"/>
      <c r="H504" s="59"/>
      <c r="I504" s="59"/>
      <c r="J504" s="61"/>
      <c r="K504" s="59"/>
    </row>
    <row r="505" spans="1:11" ht="21.75" customHeight="1" x14ac:dyDescent="0.25">
      <c r="A505" s="364" t="s">
        <v>20</v>
      </c>
      <c r="B505" s="14"/>
      <c r="C505" s="14"/>
      <c r="D505" s="59"/>
      <c r="E505" s="59"/>
      <c r="F505" s="59"/>
      <c r="G505" s="59"/>
      <c r="H505" s="59"/>
      <c r="I505" s="59"/>
      <c r="J505" s="61"/>
      <c r="K505" s="59"/>
    </row>
    <row r="506" spans="1:11" x14ac:dyDescent="0.25">
      <c r="A506" s="364"/>
      <c r="B506" s="367"/>
      <c r="C506" s="367"/>
      <c r="D506" s="59"/>
      <c r="E506" s="59"/>
      <c r="F506" s="59"/>
      <c r="G506" s="59"/>
      <c r="H506" s="59"/>
      <c r="I506" s="59"/>
      <c r="J506" s="367"/>
      <c r="K506" s="367"/>
    </row>
    <row r="507" spans="1:11" x14ac:dyDescent="0.25">
      <c r="A507" s="369" t="s">
        <v>21</v>
      </c>
      <c r="B507" s="365"/>
      <c r="C507" s="59"/>
      <c r="D507" s="59"/>
      <c r="E507" s="59"/>
      <c r="F507" s="59"/>
      <c r="G507" s="59"/>
      <c r="H507" s="365"/>
      <c r="I507" s="59"/>
      <c r="J507" s="365"/>
      <c r="K507" s="59"/>
    </row>
    <row r="508" spans="1:11" x14ac:dyDescent="0.25">
      <c r="A508" s="369" t="s">
        <v>22</v>
      </c>
      <c r="B508" s="79" t="s">
        <v>196</v>
      </c>
      <c r="C508" s="28">
        <v>1</v>
      </c>
      <c r="D508" s="59"/>
      <c r="E508" s="59"/>
      <c r="F508" s="59"/>
      <c r="G508" s="59"/>
      <c r="H508" s="369"/>
      <c r="I508" s="59"/>
      <c r="J508" s="365"/>
      <c r="K508" s="59"/>
    </row>
    <row r="509" spans="1:11" x14ac:dyDescent="0.25">
      <c r="A509" s="369" t="s">
        <v>23</v>
      </c>
      <c r="B509" s="83"/>
      <c r="C509" s="28">
        <v>1</v>
      </c>
      <c r="D509" s="59"/>
      <c r="E509" s="59"/>
      <c r="F509" s="59"/>
      <c r="G509" s="59"/>
      <c r="H509" s="369"/>
      <c r="I509" s="59"/>
      <c r="J509" s="59"/>
      <c r="K509" s="369"/>
    </row>
    <row r="510" spans="1:11" x14ac:dyDescent="0.25">
      <c r="A510" s="364" t="s">
        <v>24</v>
      </c>
      <c r="B510" s="85">
        <v>7034</v>
      </c>
      <c r="C510" s="28">
        <v>1</v>
      </c>
      <c r="D510" s="385"/>
      <c r="E510" s="59"/>
      <c r="F510" s="367"/>
      <c r="G510" s="367"/>
      <c r="H510" s="369"/>
      <c r="I510" s="59"/>
      <c r="J510" s="385"/>
      <c r="K510" s="369"/>
    </row>
    <row r="511" spans="1:11" ht="28.9" customHeight="1" x14ac:dyDescent="0.25">
      <c r="A511" s="387" t="s">
        <v>25</v>
      </c>
      <c r="B511" s="227" t="s">
        <v>197</v>
      </c>
      <c r="C511" s="394">
        <v>1</v>
      </c>
      <c r="D511" s="121" t="s">
        <v>198</v>
      </c>
      <c r="E511" s="182">
        <v>1</v>
      </c>
      <c r="F511" s="25"/>
      <c r="G511" s="25"/>
      <c r="H511" s="125" t="s">
        <v>199</v>
      </c>
      <c r="I511" s="174">
        <v>1</v>
      </c>
      <c r="J511" s="198" t="s">
        <v>200</v>
      </c>
      <c r="K511" s="52">
        <v>1</v>
      </c>
    </row>
    <row r="512" spans="1:11" ht="30.6" customHeight="1" x14ac:dyDescent="0.25">
      <c r="A512" s="387" t="s">
        <v>26</v>
      </c>
      <c r="B512" s="234"/>
      <c r="C512" s="394">
        <v>1</v>
      </c>
      <c r="D512" s="129"/>
      <c r="E512" s="182">
        <v>1</v>
      </c>
      <c r="F512" s="341" t="s">
        <v>201</v>
      </c>
      <c r="G512" s="95">
        <v>1</v>
      </c>
      <c r="H512" s="133"/>
      <c r="I512" s="174">
        <v>1</v>
      </c>
      <c r="J512" s="201"/>
      <c r="K512" s="52">
        <v>1</v>
      </c>
    </row>
    <row r="513" spans="1:11" x14ac:dyDescent="0.25">
      <c r="A513" s="387" t="s">
        <v>27</v>
      </c>
      <c r="B513" s="239">
        <f>+[1]UAA!I312</f>
        <v>7204</v>
      </c>
      <c r="C513" s="394">
        <v>1</v>
      </c>
      <c r="D513" s="136">
        <f>+[1]UAA!I304</f>
        <v>7205</v>
      </c>
      <c r="E513" s="182">
        <v>1</v>
      </c>
      <c r="F513" s="341"/>
      <c r="G513" s="114">
        <v>1</v>
      </c>
      <c r="H513" s="173">
        <f>+[1]UAA!I319</f>
        <v>7203</v>
      </c>
      <c r="I513" s="174">
        <v>1</v>
      </c>
      <c r="J513" s="203">
        <f>+[1]UAA!I296</f>
        <v>7208</v>
      </c>
      <c r="K513" s="52">
        <v>1</v>
      </c>
    </row>
    <row r="514" spans="1:11" x14ac:dyDescent="0.25">
      <c r="A514" s="364" t="s">
        <v>132</v>
      </c>
      <c r="B514" s="373"/>
      <c r="C514" s="59"/>
      <c r="D514" s="373"/>
      <c r="E514" s="59"/>
      <c r="F514" s="95">
        <f>+[1]UAA!I167</f>
        <v>7139</v>
      </c>
      <c r="G514" s="95">
        <v>1</v>
      </c>
      <c r="H514" s="59"/>
      <c r="I514" s="59"/>
      <c r="J514" s="373"/>
      <c r="K514" s="59"/>
    </row>
  </sheetData>
  <mergeCells count="126">
    <mergeCell ref="B508:B509"/>
    <mergeCell ref="B511:B512"/>
    <mergeCell ref="D511:D512"/>
    <mergeCell ref="H511:H512"/>
    <mergeCell ref="J511:J512"/>
    <mergeCell ref="F512:F513"/>
    <mergeCell ref="F485:F486"/>
    <mergeCell ref="B493:B494"/>
    <mergeCell ref="D493:D494"/>
    <mergeCell ref="F493:F494"/>
    <mergeCell ref="H493:H494"/>
    <mergeCell ref="J493:J494"/>
    <mergeCell ref="F467:F468"/>
    <mergeCell ref="B475:B476"/>
    <mergeCell ref="D475:D476"/>
    <mergeCell ref="F475:F476"/>
    <mergeCell ref="H475:H476"/>
    <mergeCell ref="J475:J476"/>
    <mergeCell ref="B440:B441"/>
    <mergeCell ref="J440:J441"/>
    <mergeCell ref="D441:D442"/>
    <mergeCell ref="F441:F442"/>
    <mergeCell ref="B457:B458"/>
    <mergeCell ref="F457:F458"/>
    <mergeCell ref="H457:H458"/>
    <mergeCell ref="J457:J458"/>
    <mergeCell ref="B404:B405"/>
    <mergeCell ref="D404:D405"/>
    <mergeCell ref="J404:J405"/>
    <mergeCell ref="H405:H406"/>
    <mergeCell ref="B422:B423"/>
    <mergeCell ref="D423:D424"/>
    <mergeCell ref="F423:F424"/>
    <mergeCell ref="J423:J424"/>
    <mergeCell ref="B351:B352"/>
    <mergeCell ref="B386:B388"/>
    <mergeCell ref="D386:D387"/>
    <mergeCell ref="F386:F387"/>
    <mergeCell ref="H386:H387"/>
    <mergeCell ref="J386:J387"/>
    <mergeCell ref="D388:D389"/>
    <mergeCell ref="F388:F389"/>
    <mergeCell ref="H388:H389"/>
    <mergeCell ref="B293:B294"/>
    <mergeCell ref="F293:F294"/>
    <mergeCell ref="H293:H294"/>
    <mergeCell ref="J293:J294"/>
    <mergeCell ref="B296:B297"/>
    <mergeCell ref="D296:D297"/>
    <mergeCell ref="B275:B276"/>
    <mergeCell ref="D275:D276"/>
    <mergeCell ref="F275:F276"/>
    <mergeCell ref="H275:H276"/>
    <mergeCell ref="B278:B279"/>
    <mergeCell ref="J278:J279"/>
    <mergeCell ref="B257:B258"/>
    <mergeCell ref="D257:D258"/>
    <mergeCell ref="F257:F258"/>
    <mergeCell ref="H257:H258"/>
    <mergeCell ref="J257:J258"/>
    <mergeCell ref="H260:H261"/>
    <mergeCell ref="J215:J216"/>
    <mergeCell ref="H233:H235"/>
    <mergeCell ref="B238:B239"/>
    <mergeCell ref="D238:D239"/>
    <mergeCell ref="F238:F239"/>
    <mergeCell ref="H238:H239"/>
    <mergeCell ref="J238:J239"/>
    <mergeCell ref="F197:F198"/>
    <mergeCell ref="B212:B213"/>
    <mergeCell ref="D212:D213"/>
    <mergeCell ref="H212:H213"/>
    <mergeCell ref="F213:F214"/>
    <mergeCell ref="D215:D216"/>
    <mergeCell ref="A155:K155"/>
    <mergeCell ref="H159:H160"/>
    <mergeCell ref="F160:F161"/>
    <mergeCell ref="F176:F177"/>
    <mergeCell ref="B178:B179"/>
    <mergeCell ref="B194:B195"/>
    <mergeCell ref="D194:D195"/>
    <mergeCell ref="F194:F195"/>
    <mergeCell ref="H194:H195"/>
    <mergeCell ref="J194:J195"/>
    <mergeCell ref="B147:B148"/>
    <mergeCell ref="D147:D148"/>
    <mergeCell ref="F147:F148"/>
    <mergeCell ref="H147:H148"/>
    <mergeCell ref="J147:J148"/>
    <mergeCell ref="H150:H151"/>
    <mergeCell ref="B127:B128"/>
    <mergeCell ref="F127:F128"/>
    <mergeCell ref="H127:H128"/>
    <mergeCell ref="J127:J128"/>
    <mergeCell ref="B130:B131"/>
    <mergeCell ref="D130:D131"/>
    <mergeCell ref="B109:B110"/>
    <mergeCell ref="D109:D110"/>
    <mergeCell ref="H109:H110"/>
    <mergeCell ref="J109:J110"/>
    <mergeCell ref="F110:F111"/>
    <mergeCell ref="H112:H113"/>
    <mergeCell ref="H85:H86"/>
    <mergeCell ref="B90:B91"/>
    <mergeCell ref="D90:D91"/>
    <mergeCell ref="F90:F91"/>
    <mergeCell ref="H90:H91"/>
    <mergeCell ref="J90:J91"/>
    <mergeCell ref="B64:B65"/>
    <mergeCell ref="D64:D65"/>
    <mergeCell ref="F64:F66"/>
    <mergeCell ref="H66:H67"/>
    <mergeCell ref="D67:D68"/>
    <mergeCell ref="J67:J68"/>
    <mergeCell ref="F46:F47"/>
    <mergeCell ref="J46:J47"/>
    <mergeCell ref="B47:B48"/>
    <mergeCell ref="D49:D50"/>
    <mergeCell ref="F49:F50"/>
    <mergeCell ref="H49:H50"/>
    <mergeCell ref="A2:K5"/>
    <mergeCell ref="B10:B12"/>
    <mergeCell ref="M10:M11"/>
    <mergeCell ref="F13:F14"/>
    <mergeCell ref="F28:F29"/>
    <mergeCell ref="B30:B31"/>
  </mergeCells>
  <pageMargins left="0.7" right="0.7" top="0.75" bottom="0.75" header="0.3" footer="0.3"/>
  <pageSetup scale="55" orientation="portrait" r:id="rId1"/>
  <rowBreaks count="11" manualBreakCount="11">
    <brk id="41" max="16383" man="1"/>
    <brk id="60" max="16383" man="1"/>
    <brk id="115" max="16383" man="1"/>
    <brk id="136" max="16383" man="1"/>
    <brk id="171" max="16383" man="1"/>
    <brk id="208" max="16383" man="1"/>
    <brk id="263" max="16383" man="1"/>
    <brk id="299" max="16383" man="1"/>
    <brk id="335" max="16383" man="1"/>
    <brk id="354" max="16383" man="1"/>
    <brk id="443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 - Cursos- presencial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2023-07-31T16:55:09Z</dcterms:created>
  <dcterms:modified xsi:type="dcterms:W3CDTF">2023-07-31T16:55:53Z</dcterms:modified>
</cp:coreProperties>
</file>