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https://pucesaedu-my.sharepoint.com/personal/cgcobo_pucesa_edu_ec/Documents/Escritorio/"/>
    </mc:Choice>
  </mc:AlternateContent>
  <xr:revisionPtr revIDLastSave="0" documentId="8_{458F51D0-0D59-413E-808A-1F7AD3BDF883}" xr6:coauthVersionLast="36" xr6:coauthVersionMax="36" xr10:uidLastSave="{00000000-0000-0000-0000-000000000000}"/>
  <bookViews>
    <workbookView xWindow="0" yWindow="0" windowWidth="24000" windowHeight="9630" xr2:uid="{00000000-000D-0000-FFFF-FFFF00000000}"/>
  </bookViews>
  <sheets>
    <sheet name="MALLA ADMINISTRACION" sheetId="2" r:id="rId1"/>
    <sheet name="MALLA CONTABILIDAD" sheetId="3" r:id="rId2"/>
    <sheet name="MALLA ADMI. SEMI" sheetId="1" r:id="rId3"/>
    <sheet name="NEG INTERNACIONALES " sheetId="4" r:id="rId4"/>
    <sheet name="Responsable área"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M14" i="1" l="1"/>
  <c r="P16" i="4"/>
  <c r="P17" i="4"/>
  <c r="P18" i="4"/>
  <c r="P19" i="4"/>
  <c r="P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P15" i="4"/>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7" i="1"/>
  <c r="M58" i="1"/>
  <c r="M59" i="1"/>
  <c r="M60" i="1"/>
  <c r="M61" i="1"/>
  <c r="M62" i="1"/>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6" i="3"/>
  <c r="O57" i="3"/>
  <c r="O58" i="3"/>
  <c r="O59" i="3"/>
  <c r="O60" i="3"/>
  <c r="O61" i="3"/>
  <c r="O13" i="3"/>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6" i="2"/>
  <c r="Q57" i="2"/>
  <c r="Q58" i="2"/>
  <c r="Q59" i="2"/>
  <c r="Q60" i="2"/>
  <c r="Q61" i="2"/>
  <c r="Q23" i="2"/>
  <c r="Q24" i="2"/>
  <c r="Q25" i="2"/>
  <c r="Q26" i="2"/>
  <c r="Q22" i="2"/>
  <c r="Q21" i="2"/>
</calcChain>
</file>

<file path=xl/sharedStrings.xml><?xml version="1.0" encoding="utf-8"?>
<sst xmlns="http://schemas.openxmlformats.org/spreadsheetml/2006/main" count="1794" uniqueCount="568">
  <si>
    <t>ADMINISTRACIÓN DE EMPRESAS (LICENCIATURA 2024)</t>
  </si>
  <si>
    <t>1PO2024</t>
  </si>
  <si>
    <t>16 Semanas</t>
  </si>
  <si>
    <t>UNIDAD BASICA</t>
  </si>
  <si>
    <t>N°</t>
  </si>
  <si>
    <t>NIVEL</t>
  </si>
  <si>
    <t>CÓDIGOS</t>
  </si>
  <si>
    <t>CÓDIGO</t>
  </si>
  <si>
    <t>MATERIAS</t>
  </si>
  <si>
    <t>NRC A</t>
  </si>
  <si>
    <t>NRC B</t>
  </si>
  <si>
    <t>NRC C</t>
  </si>
  <si>
    <t>CREDITOS</t>
  </si>
  <si>
    <t>HACD</t>
  </si>
  <si>
    <t>HAA</t>
  </si>
  <si>
    <t>HP</t>
  </si>
  <si>
    <t>PRERREQUISITOS</t>
  </si>
  <si>
    <t>NIVEL I</t>
  </si>
  <si>
    <t>02A0001</t>
  </si>
  <si>
    <t>02-NC001</t>
  </si>
  <si>
    <t>Conocimiento, Palabra y Cambio Social</t>
  </si>
  <si>
    <t>Ninguno</t>
  </si>
  <si>
    <t>04A0001</t>
  </si>
  <si>
    <t>03-N0128</t>
  </si>
  <si>
    <t>Entorno Socioeconómico</t>
  </si>
  <si>
    <t>04A0002</t>
  </si>
  <si>
    <t>03-N0129</t>
  </si>
  <si>
    <t xml:space="preserve">Introducción a la Microeconomía </t>
  </si>
  <si>
    <t>05A0001</t>
  </si>
  <si>
    <t>04-N0063</t>
  </si>
  <si>
    <t>Contabilidad Básica</t>
  </si>
  <si>
    <t>06A0001</t>
  </si>
  <si>
    <t>04-N0075</t>
  </si>
  <si>
    <t>Fundamentos de Administración</t>
  </si>
  <si>
    <t>11A0002</t>
  </si>
  <si>
    <t>05-N0124</t>
  </si>
  <si>
    <t>Matemática I</t>
  </si>
  <si>
    <t>NIVEL II</t>
  </si>
  <si>
    <t>03A0002</t>
  </si>
  <si>
    <t>03-A0002</t>
  </si>
  <si>
    <t>Legislación mercantil y societaria</t>
  </si>
  <si>
    <t>03AAS04</t>
  </si>
  <si>
    <t>03-AAS04</t>
  </si>
  <si>
    <t>Contextos e interculturalidad</t>
  </si>
  <si>
    <t>04A0003</t>
  </si>
  <si>
    <t>04-A0003</t>
  </si>
  <si>
    <t>Proceso administrativo</t>
  </si>
  <si>
    <t>04-A0002</t>
  </si>
  <si>
    <t>Introducción a la Administración</t>
  </si>
  <si>
    <t>04A0004</t>
  </si>
  <si>
    <t>04-A0004</t>
  </si>
  <si>
    <t>Contabilidad financiera</t>
  </si>
  <si>
    <t>04-A0001</t>
  </si>
  <si>
    <t>05A0002</t>
  </si>
  <si>
    <t>05-A0002</t>
  </si>
  <si>
    <t>Estadística descriptiva</t>
  </si>
  <si>
    <t>05-A0001</t>
  </si>
  <si>
    <t>Matemática Aplicada</t>
  </si>
  <si>
    <t>11A0001</t>
  </si>
  <si>
    <t>11-A0001</t>
  </si>
  <si>
    <t xml:space="preserve">Fundamentos de la investigación </t>
  </si>
  <si>
    <t>NIVEL III</t>
  </si>
  <si>
    <t>02A0003</t>
  </si>
  <si>
    <t>02-A0003</t>
  </si>
  <si>
    <t>Jesucristo y la persona de hoy</t>
  </si>
  <si>
    <t>03A0003</t>
  </si>
  <si>
    <t>03-A0003</t>
  </si>
  <si>
    <t>Legislación laboral</t>
  </si>
  <si>
    <t>03A0004</t>
  </si>
  <si>
    <t>03-A0004</t>
  </si>
  <si>
    <t>Microeconomía</t>
  </si>
  <si>
    <t>Matemática aplicada</t>
  </si>
  <si>
    <t>04A0005</t>
  </si>
  <si>
    <t>04-A0005</t>
  </si>
  <si>
    <t>Diseño y estructuras organizacionales</t>
  </si>
  <si>
    <t>04A0006</t>
  </si>
  <si>
    <t>04-A0006</t>
  </si>
  <si>
    <t>Contabilidad de costos</t>
  </si>
  <si>
    <t>05A0003</t>
  </si>
  <si>
    <t>05-A0003</t>
  </si>
  <si>
    <t>Estadística inferencial</t>
  </si>
  <si>
    <t>UNIDAD PROFESIONAL</t>
  </si>
  <si>
    <t>NIVEL IV</t>
  </si>
  <si>
    <t>03A0005</t>
  </si>
  <si>
    <t>03-A0005</t>
  </si>
  <si>
    <t>Macroeconomía</t>
  </si>
  <si>
    <t>03A0006</t>
  </si>
  <si>
    <t>03-A0006</t>
  </si>
  <si>
    <t>Cultura y comportamiento organizacional</t>
  </si>
  <si>
    <t>04A0007</t>
  </si>
  <si>
    <t>04-A0007</t>
  </si>
  <si>
    <t>Gestión por procesos</t>
  </si>
  <si>
    <t>04A0008</t>
  </si>
  <si>
    <t>04-A0008</t>
  </si>
  <si>
    <t>Gestión de Talento Humano</t>
  </si>
  <si>
    <t>04A0009</t>
  </si>
  <si>
    <t>04-A0009</t>
  </si>
  <si>
    <t>Control de costos</t>
  </si>
  <si>
    <t>11A0003</t>
  </si>
  <si>
    <t>11-A0003</t>
  </si>
  <si>
    <t>Investigación operativa</t>
  </si>
  <si>
    <t>NIVEL V</t>
  </si>
  <si>
    <t>02A0004</t>
  </si>
  <si>
    <t>02-A0004</t>
  </si>
  <si>
    <t>Ética personal y socioambiental</t>
  </si>
  <si>
    <t>03A0007</t>
  </si>
  <si>
    <t>03-A0007</t>
  </si>
  <si>
    <t>Legislación tributaria aplicada</t>
  </si>
  <si>
    <t>04A0010</t>
  </si>
  <si>
    <t>04-A0010</t>
  </si>
  <si>
    <t>Administración financiera</t>
  </si>
  <si>
    <t>04A0011</t>
  </si>
  <si>
    <t>04-A0011</t>
  </si>
  <si>
    <t>Administración estratégica</t>
  </si>
  <si>
    <t>04A0012</t>
  </si>
  <si>
    <t>04-A0012</t>
  </si>
  <si>
    <t>Fundamentos de mercadotecnia</t>
  </si>
  <si>
    <t xml:space="preserve">04A0013 </t>
  </si>
  <si>
    <t>04-A0013</t>
  </si>
  <si>
    <t>Prácticas servicio comunitario</t>
  </si>
  <si>
    <t>Aprobar cuarto nivel</t>
  </si>
  <si>
    <t>NIVEL VI</t>
  </si>
  <si>
    <t>04A0014</t>
  </si>
  <si>
    <t>04-A0014</t>
  </si>
  <si>
    <t>Sistemas de información de mercados</t>
  </si>
  <si>
    <t>Fundamentos de mercadetecnia</t>
  </si>
  <si>
    <t>04A0015</t>
  </si>
  <si>
    <t>04-A0015</t>
  </si>
  <si>
    <t>Administración presupuestaria</t>
  </si>
  <si>
    <t>04A0016</t>
  </si>
  <si>
    <t>04-A0016</t>
  </si>
  <si>
    <t>Implementación estratégica</t>
  </si>
  <si>
    <t>04A0017</t>
  </si>
  <si>
    <t>04-A0017</t>
  </si>
  <si>
    <t>Administración de operaciones</t>
  </si>
  <si>
    <t>05A0004</t>
  </si>
  <si>
    <t>05-A0004</t>
  </si>
  <si>
    <t>Métodos cuantitativos</t>
  </si>
  <si>
    <t>04A0018</t>
  </si>
  <si>
    <t>04-A0018</t>
  </si>
  <si>
    <t>Prácticas pre profesionales I</t>
  </si>
  <si>
    <t>Aprobar quinto nivel</t>
  </si>
  <si>
    <t>NIVEL VII</t>
  </si>
  <si>
    <t>04A0019</t>
  </si>
  <si>
    <t>04-A0019</t>
  </si>
  <si>
    <t>Diseño y evaluación de proyectos</t>
  </si>
  <si>
    <t>04A0020</t>
  </si>
  <si>
    <t>04-A0020</t>
  </si>
  <si>
    <t>Mercadotécnica estratégica</t>
  </si>
  <si>
    <t>04A0021</t>
  </si>
  <si>
    <t>04-A0021</t>
  </si>
  <si>
    <t>Auditoría</t>
  </si>
  <si>
    <t>04A0022</t>
  </si>
  <si>
    <t>04-A0022</t>
  </si>
  <si>
    <t>Sistemas integrados de gestión</t>
  </si>
  <si>
    <t>04A0023</t>
  </si>
  <si>
    <t>04-A0023</t>
  </si>
  <si>
    <t>Responsabilidad social y corporativa</t>
  </si>
  <si>
    <t>04A0024</t>
  </si>
  <si>
    <t>04-A0024</t>
  </si>
  <si>
    <t>Prácticas pre profesionales II</t>
  </si>
  <si>
    <t>Aprobar sexto nivel</t>
  </si>
  <si>
    <t>6AE</t>
  </si>
  <si>
    <t>UNIDAD DE INTEGRACIÓN</t>
  </si>
  <si>
    <t>NIVEL VIII</t>
  </si>
  <si>
    <t>04A0025</t>
  </si>
  <si>
    <t>04-A0025</t>
  </si>
  <si>
    <t>Gerencia de proyectos</t>
  </si>
  <si>
    <t>04A0027</t>
  </si>
  <si>
    <t>04-A0027</t>
  </si>
  <si>
    <t>Prospectiva estratégica y de negocios</t>
  </si>
  <si>
    <t>04A0026</t>
  </si>
  <si>
    <t>04-A0026</t>
  </si>
  <si>
    <t>Finanzas corporativas</t>
  </si>
  <si>
    <t>04A0028</t>
  </si>
  <si>
    <t>04-A0028</t>
  </si>
  <si>
    <t>Habilidades gerenciales</t>
  </si>
  <si>
    <t>11A0004</t>
  </si>
  <si>
    <t>11-A0004</t>
  </si>
  <si>
    <t>Unidad de integración curricular</t>
  </si>
  <si>
    <t>Prácticas Preprofesionales, Prácticas de Servicio Comunitario, Nivel B1 segunda lengua</t>
  </si>
  <si>
    <t>CONTABILIDAD Y AUDITORÍA (LICENCIATURA 2021)</t>
  </si>
  <si>
    <t>1PO2023</t>
  </si>
  <si>
    <t>NRC</t>
  </si>
  <si>
    <t>02-A0001</t>
  </si>
  <si>
    <t>Comunicación oral y escrita</t>
  </si>
  <si>
    <t>04A0029</t>
  </si>
  <si>
    <t>04-A0029</t>
  </si>
  <si>
    <t>Contabilidad básica</t>
  </si>
  <si>
    <t>04A0030</t>
  </si>
  <si>
    <t>04-A0030</t>
  </si>
  <si>
    <t>Administración</t>
  </si>
  <si>
    <t>05A0005</t>
  </si>
  <si>
    <t>05-A0005</t>
  </si>
  <si>
    <t>06-A0001</t>
  </si>
  <si>
    <t>Tecnologías de la información y comunicación (tic's)</t>
  </si>
  <si>
    <t>11A0005</t>
  </si>
  <si>
    <t>11-A0005</t>
  </si>
  <si>
    <t>Metodología de la investigación en contabilidad y finanzas</t>
  </si>
  <si>
    <t>03A0008</t>
  </si>
  <si>
    <t>03-A0008</t>
  </si>
  <si>
    <t>Leg</t>
  </si>
  <si>
    <t>CeI</t>
  </si>
  <si>
    <t>04A0031</t>
  </si>
  <si>
    <t>04-A0031</t>
  </si>
  <si>
    <t>Contabilidad intermedia</t>
  </si>
  <si>
    <t>ContInter</t>
  </si>
  <si>
    <t>04A0032</t>
  </si>
  <si>
    <t>04-A0032</t>
  </si>
  <si>
    <t>Principios básicos tributarios</t>
  </si>
  <si>
    <t>05A0006</t>
  </si>
  <si>
    <t>05-A0006</t>
  </si>
  <si>
    <t>Fundamentos de la investigación</t>
  </si>
  <si>
    <t>03A0009</t>
  </si>
  <si>
    <t>03-A0009</t>
  </si>
  <si>
    <t>03A0010</t>
  </si>
  <si>
    <t>03-A0010</t>
  </si>
  <si>
    <t>04A0033</t>
  </si>
  <si>
    <t>04-A0033</t>
  </si>
  <si>
    <t>Emprendimiento y mercadotecnia</t>
  </si>
  <si>
    <t>04A0064</t>
  </si>
  <si>
    <t>04-A0064</t>
  </si>
  <si>
    <t>Contabilidad superior</t>
  </si>
  <si>
    <t>05A0007</t>
  </si>
  <si>
    <t>05-A0007</t>
  </si>
  <si>
    <t>03A0011</t>
  </si>
  <si>
    <t>03-A0011</t>
  </si>
  <si>
    <t>04A0034</t>
  </si>
  <si>
    <t>04-A0034</t>
  </si>
  <si>
    <t>Sistemas informáticos contables</t>
  </si>
  <si>
    <t>04A0035</t>
  </si>
  <si>
    <t>04-A0035</t>
  </si>
  <si>
    <t>Contabilidad de costos I</t>
  </si>
  <si>
    <t>04A0037</t>
  </si>
  <si>
    <t>04-A0037</t>
  </si>
  <si>
    <t>11A0006</t>
  </si>
  <si>
    <t>11-A0006</t>
  </si>
  <si>
    <t>04A0038</t>
  </si>
  <si>
    <t>04-A0038</t>
  </si>
  <si>
    <t>Contabilidad avanzada</t>
  </si>
  <si>
    <t>04A0039</t>
  </si>
  <si>
    <t>04-A0039</t>
  </si>
  <si>
    <t>Contabilidad de costos II</t>
  </si>
  <si>
    <t>04A0040</t>
  </si>
  <si>
    <t>04-A0040</t>
  </si>
  <si>
    <t>Aplicaciones tributarias</t>
  </si>
  <si>
    <t>04A0041</t>
  </si>
  <si>
    <t>04-A0041</t>
  </si>
  <si>
    <t>Gestión tributaria</t>
  </si>
  <si>
    <t>04A0042</t>
  </si>
  <si>
    <t>04-A0042</t>
  </si>
  <si>
    <t>Prácticas de servicio comunitario</t>
  </si>
  <si>
    <t>04A0043</t>
  </si>
  <si>
    <t>04-A0043</t>
  </si>
  <si>
    <t>04A0044</t>
  </si>
  <si>
    <t>04-A0044</t>
  </si>
  <si>
    <t>Gestión de costos</t>
  </si>
  <si>
    <t>04A0045</t>
  </si>
  <si>
    <t>04-A0045</t>
  </si>
  <si>
    <t>Contabilidad de instituciones financiras y seguros</t>
  </si>
  <si>
    <t>04A0046</t>
  </si>
  <si>
    <t>04-A0046</t>
  </si>
  <si>
    <t>Planificación tributaria</t>
  </si>
  <si>
    <t>04A0047</t>
  </si>
  <si>
    <t>04-A0047</t>
  </si>
  <si>
    <t>Gestión de talento humano</t>
  </si>
  <si>
    <t>04A0048</t>
  </si>
  <si>
    <t>04-A0048</t>
  </si>
  <si>
    <t>04A0049</t>
  </si>
  <si>
    <t>04-A0049</t>
  </si>
  <si>
    <t>Auditoría de sistemas</t>
  </si>
  <si>
    <t>04A0050</t>
  </si>
  <si>
    <t>04-A0050</t>
  </si>
  <si>
    <t>04A0051</t>
  </si>
  <si>
    <t>04-A0051</t>
  </si>
  <si>
    <t>Auditoría de planificación</t>
  </si>
  <si>
    <t>04A0052</t>
  </si>
  <si>
    <t>04-A0052</t>
  </si>
  <si>
    <t>Contabilidad gubernamental y del sistema EPS</t>
  </si>
  <si>
    <t>04A0053</t>
  </si>
  <si>
    <t>04-A0053</t>
  </si>
  <si>
    <t>04A0054</t>
  </si>
  <si>
    <t>04-A0054</t>
  </si>
  <si>
    <t>03A0012</t>
  </si>
  <si>
    <t>03-A0012</t>
  </si>
  <si>
    <t>Deontología profesional</t>
  </si>
  <si>
    <t>04A0055</t>
  </si>
  <si>
    <t>04-A0055</t>
  </si>
  <si>
    <t>Auditoría de gestión</t>
  </si>
  <si>
    <t>04A0056</t>
  </si>
  <si>
    <t>04-A0056</t>
  </si>
  <si>
    <t>04A0057</t>
  </si>
  <si>
    <t>04-A0057</t>
  </si>
  <si>
    <t>Auditoría de estados financieros</t>
  </si>
  <si>
    <t>11A0007</t>
  </si>
  <si>
    <t>11-A0007</t>
  </si>
  <si>
    <t>Unidad de integración curricular A</t>
  </si>
  <si>
    <t>Unidad de integración curricular B</t>
  </si>
  <si>
    <t>MALLA CÓDIFICADA ADMINISTRACIÓN DE EMPRESAS MODALIDAD SEMIPRESENCIAL</t>
  </si>
  <si>
    <t>IPO2024</t>
  </si>
  <si>
    <t>MATERIA</t>
  </si>
  <si>
    <t>CRÉDITOS</t>
  </si>
  <si>
    <t>03-AAS01</t>
  </si>
  <si>
    <t>Legis Mercantil y Societaria</t>
  </si>
  <si>
    <t>04-AAS03</t>
  </si>
  <si>
    <t>Proceso Administrativo</t>
  </si>
  <si>
    <t>04-AAS02</t>
  </si>
  <si>
    <t>Intro a la Administración</t>
  </si>
  <si>
    <t>04-AAS04</t>
  </si>
  <si>
    <t>Contabilidad Financiera</t>
  </si>
  <si>
    <t>04-AAS01</t>
  </si>
  <si>
    <t>05-AAS02</t>
  </si>
  <si>
    <t>Estadística Descriptiva</t>
  </si>
  <si>
    <t>05-AAS01</t>
  </si>
  <si>
    <t>11-AAS02</t>
  </si>
  <si>
    <t>Fundamentos de Investigación</t>
  </si>
  <si>
    <t>Contextos e Interculturalidad</t>
  </si>
  <si>
    <t>03-AAS02</t>
  </si>
  <si>
    <t xml:space="preserve">Legislación Laboral </t>
  </si>
  <si>
    <t>05-AAS03</t>
  </si>
  <si>
    <t>Estadística Inferencial</t>
  </si>
  <si>
    <t>03-AAS03</t>
  </si>
  <si>
    <t xml:space="preserve">Microeconomía </t>
  </si>
  <si>
    <t>04-AAS05</t>
  </si>
  <si>
    <t>Dis y Estruc Organizacionales</t>
  </si>
  <si>
    <t>04-AAS06</t>
  </si>
  <si>
    <t>Contabilidad de Costos</t>
  </si>
  <si>
    <t>02-AAS02</t>
  </si>
  <si>
    <t>Jesucristo y la Persona de Hoy</t>
  </si>
  <si>
    <t>11-AS04</t>
  </si>
  <si>
    <t>Investigación Operativa</t>
  </si>
  <si>
    <t>03-AAS07</t>
  </si>
  <si>
    <t>04-AAS07</t>
  </si>
  <si>
    <t>Gestión por Procesos</t>
  </si>
  <si>
    <t>04-AAS08</t>
  </si>
  <si>
    <t>04-AAS09</t>
  </si>
  <si>
    <t>Control de Costos</t>
  </si>
  <si>
    <t>03-AAS05</t>
  </si>
  <si>
    <t>Cultura y Comportamiento Organizacional</t>
  </si>
  <si>
    <t>03-AAS06</t>
  </si>
  <si>
    <t>Legislación Tributaria Aplicada</t>
  </si>
  <si>
    <t>04-AAS10</t>
  </si>
  <si>
    <t>Administración Financiera</t>
  </si>
  <si>
    <t>04-AAS11</t>
  </si>
  <si>
    <t>Administración Estratégica</t>
  </si>
  <si>
    <t>04-AAS12</t>
  </si>
  <si>
    <t>Fundamentos de Mercadotecnia</t>
  </si>
  <si>
    <t>02-AS004</t>
  </si>
  <si>
    <t>Ética Personal y Socioambient</t>
  </si>
  <si>
    <t>04-AAS13</t>
  </si>
  <si>
    <t>Prácti de Servicio Comunita</t>
  </si>
  <si>
    <t>Aprobar Cuarto Nivel</t>
  </si>
  <si>
    <t>04-AAS14</t>
  </si>
  <si>
    <t>Siste de Informa de Mercados</t>
  </si>
  <si>
    <t>04-AAS15</t>
  </si>
  <si>
    <t>Administración Presupuestaria</t>
  </si>
  <si>
    <t>04-AAS16</t>
  </si>
  <si>
    <t>Implementación Estratégica</t>
  </si>
  <si>
    <t>05-AAS04</t>
  </si>
  <si>
    <t>Métodos Cuantitativos</t>
  </si>
  <si>
    <t>04-AAS17</t>
  </si>
  <si>
    <t>Administración de Operaciones</t>
  </si>
  <si>
    <t>04-AAS18</t>
  </si>
  <si>
    <t>Prácticas Preprofesionales I</t>
  </si>
  <si>
    <t>04-AAS19</t>
  </si>
  <si>
    <t>Diseño y Evaluación de Proyectos</t>
  </si>
  <si>
    <t>04-AAS20</t>
  </si>
  <si>
    <t>Mercadotecnia Estratégica</t>
  </si>
  <si>
    <t>04-AAS21</t>
  </si>
  <si>
    <t>04-AAS22</t>
  </si>
  <si>
    <t>Sistema Integrados de Gestión</t>
  </si>
  <si>
    <t>04-AAS23</t>
  </si>
  <si>
    <t>Responsa Social Corporativa</t>
  </si>
  <si>
    <t>04-AAS24</t>
  </si>
  <si>
    <t>Prácticas Preprofesionales II</t>
  </si>
  <si>
    <t>UNIDAD DE INTEGRACIÓN CURRICULAR</t>
  </si>
  <si>
    <t>04-AAS25</t>
  </si>
  <si>
    <t>Gerencia de Proyectos</t>
  </si>
  <si>
    <t>Diseñ y Evalua de Proyectos</t>
  </si>
  <si>
    <t>04-AAS26</t>
  </si>
  <si>
    <t>Finanzas Corporativas</t>
  </si>
  <si>
    <t>04-AAS27</t>
  </si>
  <si>
    <t>Prosp Estratégica de Negocios</t>
  </si>
  <si>
    <t>04-AAS28</t>
  </si>
  <si>
    <t>Habilidades Gerenciales</t>
  </si>
  <si>
    <t>Integración Curricular</t>
  </si>
  <si>
    <t>APROBADOS TODOS LOS PERIODOS PRÁCTICAS PRE-PROFESIONALES PRÁCTICAS DE SERVICIO COMUNITARIO, NIVEL B1 SEGUNBA LENGUA</t>
  </si>
  <si>
    <t>NEGOCIOS INTERNACIONALES (LICENCIATURA 2022)</t>
  </si>
  <si>
    <t>A</t>
  </si>
  <si>
    <t>B</t>
  </si>
  <si>
    <t>C</t>
  </si>
  <si>
    <t>Ninguna</t>
  </si>
  <si>
    <t>03A0001</t>
  </si>
  <si>
    <t>11A0016</t>
  </si>
  <si>
    <t xml:space="preserve">Fundamentos de la Investigación  </t>
  </si>
  <si>
    <t>03ANI05</t>
  </si>
  <si>
    <t>Legislación Mercantil y Societaria</t>
  </si>
  <si>
    <t>05ANI03</t>
  </si>
  <si>
    <t>04ANI29</t>
  </si>
  <si>
    <t>04ANI30</t>
  </si>
  <si>
    <t>Introducción a los Negocios Internacionales</t>
  </si>
  <si>
    <t>03ANI01</t>
  </si>
  <si>
    <t>03ANI02</t>
  </si>
  <si>
    <t>Legislación Laboral</t>
  </si>
  <si>
    <t>04ANI03</t>
  </si>
  <si>
    <t>Innovación y Emprendimiento</t>
  </si>
  <si>
    <t>04ANI04</t>
  </si>
  <si>
    <t>el 5300 sale en banner conflicto de horario del instructor</t>
  </si>
  <si>
    <t>05ANI02</t>
  </si>
  <si>
    <t>04ANI05</t>
  </si>
  <si>
    <t>04ANI06</t>
  </si>
  <si>
    <t>Fundamentals of Business Comunication</t>
  </si>
  <si>
    <t>04ANI07</t>
  </si>
  <si>
    <t>Gestión del Talento Humano</t>
  </si>
  <si>
    <t>04ANI08</t>
  </si>
  <si>
    <t>04ANI09</t>
  </si>
  <si>
    <t>04ANI10</t>
  </si>
  <si>
    <t>Ética Personal y Socioambiental</t>
  </si>
  <si>
    <t>03ANI03</t>
  </si>
  <si>
    <t>04ANI11</t>
  </si>
  <si>
    <t>Strategic Planning</t>
  </si>
  <si>
    <t>04ANI12</t>
  </si>
  <si>
    <t>International Supply Chain Management</t>
  </si>
  <si>
    <t>11ANI02</t>
  </si>
  <si>
    <t>Investigación de Mercados</t>
  </si>
  <si>
    <t>04ANI28</t>
  </si>
  <si>
    <t>Prácticas de Servicio Comunitario</t>
  </si>
  <si>
    <t>03ANI04</t>
  </si>
  <si>
    <t>Legislación y Nomenclatura Aduanera</t>
  </si>
  <si>
    <t>04ANI13</t>
  </si>
  <si>
    <t>International Marketing</t>
  </si>
  <si>
    <t>04ANI14</t>
  </si>
  <si>
    <t>International Negotiation Strategies</t>
  </si>
  <si>
    <t>04ANI15</t>
  </si>
  <si>
    <t>Operaciones del Comercio Exterior</t>
  </si>
  <si>
    <t>04ANI16</t>
  </si>
  <si>
    <t>04ANI27</t>
  </si>
  <si>
    <t>04ANI17</t>
  </si>
  <si>
    <t>04ANI18</t>
  </si>
  <si>
    <t>Propiedad Intelectual</t>
  </si>
  <si>
    <t>04ANI19</t>
  </si>
  <si>
    <t>Fair Trade and Social Responsibility</t>
  </si>
  <si>
    <t>04ANI20</t>
  </si>
  <si>
    <t>Comercio Exterior y Políticas Comerciales</t>
  </si>
  <si>
    <t>04ANI21</t>
  </si>
  <si>
    <t>Finanzas Internacionales</t>
  </si>
  <si>
    <t>LISTADO DE RESPONSABILIDADES DOCENTES PARA EL PRIMER PERÍODO ORDINARIO 2024</t>
  </si>
  <si>
    <t>CARGO</t>
  </si>
  <si>
    <t>DOCENTE</t>
  </si>
  <si>
    <t>Actividades</t>
  </si>
  <si>
    <t>Horas asignadas en distributivo</t>
  </si>
  <si>
    <t>Límite de horas</t>
  </si>
  <si>
    <t>Director de Escuela</t>
  </si>
  <si>
    <t>Mg. Fredy Ibarra</t>
  </si>
  <si>
    <t>Dirección y gestión</t>
  </si>
  <si>
    <t> </t>
  </si>
  <si>
    <t>Hasta 25 horas</t>
  </si>
  <si>
    <t xml:space="preserve">Ejecutar el proceso para la creación de nuevas carreras y programas de grado y posgrado.
Autorizar los sílabos de la Unidad Académica para su aprobación por Consejo de Escuela.
Elaborar los distributivos y horarios y presentarlos a la Coordinación de Desarrollo Docente.
Determinar las necesidades de contratación y formación del personal académico, en conjunto con la Oficina de Desarrollo Docente.
Supervisar que la aplicación de los contenidos académicos establecidos se cumplan con estándares de calidad.
Dirigir el proceso de titulación de los estudiantes de la Unidad Académica.
Promover el desarrollo de los proyectos de investigación y vinculación en coordinación con las instancias pertinentes.
Velar por el cumplimiento de los proyectos formativos de la Unidad Académica.
Gestionar los convenios de prácticas pre profesionales y/o cooperación técnica científica con instituciones públicas o privadas.
Organizar actividades académicas y culturales inherentes a la Unidad.
Participar en los actos académicos que demande la Unidad Académica.
Apoyar la ejecución del proceso de evaluación docente en su Unidad Académica.
Dirigir, en coordinación con la instancia pertiente, el proceso de evaluación y acreditación de las carreras y programas.
 Diseñar y ejecutar los planes operativos de la Unidad Académica. </t>
  </si>
  <si>
    <t>Clases</t>
  </si>
  <si>
    <t>Puede ser hasta 20. Por las responsabilidades de gestión; óptimo hasta 6</t>
  </si>
  <si>
    <t>Preparación clases</t>
  </si>
  <si>
    <t>Entre 2 y 3 horas</t>
  </si>
  <si>
    <t>Tutorías</t>
  </si>
  <si>
    <t>Revisión de trabajos de titulación</t>
  </si>
  <si>
    <t>Estudios de doctorado</t>
  </si>
  <si>
    <t>Hasta 3 horas (Considerar proyecto de investigación y compromisos adquiridos)</t>
  </si>
  <si>
    <t>Investigación/Vinculación/Redacción de artículos</t>
  </si>
  <si>
    <t>Entre 2 a 4 horas</t>
  </si>
  <si>
    <t>Miembros de Consejo de Escuela</t>
  </si>
  <si>
    <t>Hasta 2 horas</t>
  </si>
  <si>
    <t>Miembro directorio ASO Docentes PUCESA</t>
  </si>
  <si>
    <t>1 hora</t>
  </si>
  <si>
    <t>Otras (Coordinadores de maestrías, responsables de carreras PUCETEC, responsables de laboratorios, Comité de Ética)</t>
  </si>
  <si>
    <t>Entre 3 a 15 horas (Depende de las actividades y naturaleza de la Unidad Académica)</t>
  </si>
  <si>
    <t>Responsable Académico</t>
  </si>
  <si>
    <t>Mg. Marco Cisneros (10 h)</t>
  </si>
  <si>
    <t>Coordinación académica</t>
  </si>
  <si>
    <t>10 horas
(Fijo viernes de 10:00 a 12:00)</t>
  </si>
  <si>
    <t>Supervisar que la aplicación de los contenidos académicos establecidos se cumplan con estándares de calidad.
Velar por el cumplimiento de los proyectos formativos de la Unidad Académica.
Participar en los actos académicos que demande la Unidad Académica.
Coordinar el proceso para la creación de nuevas carreras y programas de grado y posgrado.
Promover la reforma y actualización de contenidos y asignaturas para el fortalecimiento de la malla curricular de la carrera.</t>
  </si>
  <si>
    <t>Hasta 20 horas</t>
  </si>
  <si>
    <t>Coordinador (es) de carrera</t>
  </si>
  <si>
    <t>Administración
Mg. Franklin Pacheco
Contabilidad y auditoría
Mg.  José Viteri
Negocios Internacionales
Mg. Paúl Ortiz
Semipresencial -
Mg. Paúl Ortiz</t>
  </si>
  <si>
    <t>Participación y planificación</t>
  </si>
  <si>
    <t>Hasta 3 horas</t>
  </si>
  <si>
    <t>Organizar y coordinar las reuniones de las áreas Académicas existentes en la Carrera. Se reunirá de manera ordinaria (una vez previo al inicio del semestre y en la semana 6, 11 y 17) y extraordinaria cuando sea necesario.
Promover la reforma y actualización de contenidos y asignaturas para el fortalecimiento de la malla curricular de la carrera.
Revisar la estructura y coherencia de los Syllabus de las asignaturas.</t>
  </si>
  <si>
    <t>Tutorías académicas</t>
  </si>
  <si>
    <t>Tutorías de acompañamiento</t>
  </si>
  <si>
    <r>
      <t>Coordinador (es) de área</t>
    </r>
    <r>
      <rPr>
        <sz val="11"/>
        <color rgb="FF000000"/>
        <rFont val="Calibri"/>
      </rPr>
      <t xml:space="preserve">
Básica - Tronco común
Profesionalizante
Integración Curricular</t>
    </r>
  </si>
  <si>
    <r>
      <rPr>
        <sz val="11"/>
        <color rgb="FF000000"/>
        <rFont val="Calibri"/>
      </rPr>
      <t xml:space="preserve">ADMNISTRACIÓN
Básica: Mg. Angel Ortiz
Profesionalizante: Mg. Franklin Pacheco
Integración Curricular: Mg. Viviana Avellán 1h
CONTABILIDAD
Básica: Mg. Paúl Ortiz
Profesionalizante: Mg. Mario Altamirano
Integración Curricular: Mg. Danilo Bombón
NEGOCIOS INTERNACIONALES
Básica -
PhD. Carlos Flores
Profesionalizante: Mg. Eduardo Hong
Integración Curricular: Mg. Marco Cisneros
ADMINISTRACIÓN SEMIPRESENCIAL
Básica: Mg. Rodrigo Godoy
Profesionalizante: Mg. Paúl Càceres
Integración Curricular: Mg. </t>
    </r>
    <r>
      <rPr>
        <sz val="11"/>
        <color rgb="FFFF0000"/>
        <rFont val="Calibri"/>
      </rPr>
      <t>xxxxx</t>
    </r>
  </si>
  <si>
    <t>Responsable de área</t>
  </si>
  <si>
    <t>Organizar y coordinar las reuniones de las áreas Académicas existentes en la Carrera. Se reunirá de manera ordinaria (una vez previo al inicio del semestre y en la semana 6, 11 y 17) y extraordinaria cuando sea necesario.
Promover la reforma y actualización de contenidos y asignaturas para el fortalecimiento de la malla curricular de la carrera, de acuerdo a los resultados de las reuniones de área.
Revisar la estructura y coherencia de los Syllabus de las asignaturas.</t>
  </si>
  <si>
    <t>Entre 12 a 20 horas</t>
  </si>
  <si>
    <r>
      <t xml:space="preserve">Comisión de  Seguimiento a Graduados </t>
    </r>
    <r>
      <rPr>
        <sz val="12"/>
        <color rgb="FF000000"/>
        <rFont val="Calibri"/>
        <family val="2"/>
      </rPr>
      <t xml:space="preserve">(Conformada por un docente a tiempo completo) </t>
    </r>
  </si>
  <si>
    <t>PhD. Julio Zurita</t>
  </si>
  <si>
    <t>Miembros de comisiones/comités</t>
  </si>
  <si>
    <t>Hasta 4 horas</t>
  </si>
  <si>
    <t>Coordinar las actividades de la comisión juntamente con el responsable del seguimiento de graduados institucional.
Llevar un registro de los graduados de la carrera a través del sistema de seguimiento de graduados vigente en la Institución.
Aplicar encuestas de evaluación a los graduados de la Carrera.
Socializar los resultados de los trabajos de la comisión a los estudiantes de la Carrera.</t>
  </si>
  <si>
    <r>
      <t xml:space="preserve">Comisión de prácticas preprofesionales </t>
    </r>
    <r>
      <rPr>
        <sz val="12"/>
        <color rgb="FF000000"/>
        <rFont val="Calibri"/>
        <family val="2"/>
      </rPr>
      <t>(Conformada por un docente a tiempo completo y un docente de apoyo)</t>
    </r>
  </si>
  <si>
    <t xml:space="preserve">Mag. Viviana Avellán </t>
  </si>
  <si>
    <t>Planificar y ejecutar el proceso de inducción a prácticas o pasantías preprofesionales.
Planificar, organizar y supervisar el funcionamiento de las prácticas o pasantías preprofesionales.
Proponer al director, los nombres de los sitios o lugares de prácticas.
Mantener reuniones en los horarios asignados.
Diseñar los parámetros de evaluación de las prácticas o pasantías.
Atender los problemas que surjan en el transcurso de las prácticas o pasantías.
Emisión de certificados en el sistema BANNER.
Informes sobre la ejecución de los PPP desarrollada en su Unidad Académica.</t>
  </si>
  <si>
    <r>
      <t>Comisión de vinculación con la colectividad</t>
    </r>
    <r>
      <rPr>
        <sz val="12"/>
        <color rgb="FF000000"/>
        <rFont val="Calibri"/>
        <family val="2"/>
      </rPr>
      <t xml:space="preserve"> (Conformada por un docente a tiempo completo)</t>
    </r>
  </si>
  <si>
    <t>Mg. Javier Gutierrez</t>
  </si>
  <si>
    <t>Ser miembro de la comisión de vinculación.
Controlar el desarrollo eficaz de los cronogramas de los proyectos.
Revisar y aprobar los informes mensuales.
Mantener un archivo físico y digital de los proyectos de su Unidad Académica.
Cumplir con las actividades requeridas por la comisión de vinculación.
Desarrollar y coordinar las matrices de centros de prácticas de sus Unidades Académicas.
Emisión de certificados en el sistema BANNER.
Mantener reuniones en los horarios asignados.</t>
  </si>
  <si>
    <r>
      <t>Comité de evaluación interna</t>
    </r>
    <r>
      <rPr>
        <sz val="12"/>
        <color rgb="FF000000"/>
        <rFont val="Calibri"/>
      </rPr>
      <t xml:space="preserve"> (Conformada por un docente a tiempo completo. El responsable académico, Responsable de seguimiento a graduados, Responsable de vinculación, Representante de Investigación, Representante de Vinculación, Un representante del personal administrativo, un representante estudiantil)</t>
    </r>
  </si>
  <si>
    <r>
      <t xml:space="preserve">
Marco Cisneros (2h)</t>
    </r>
    <r>
      <rPr>
        <b/>
        <sz val="11"/>
        <color rgb="FF000000"/>
        <rFont val="Calibri"/>
      </rPr>
      <t xml:space="preserve">
Javier Gutiérrez </t>
    </r>
    <r>
      <rPr>
        <sz val="11"/>
        <color rgb="FF000000"/>
        <rFont val="Calibri"/>
      </rPr>
      <t>(4h)</t>
    </r>
    <r>
      <rPr>
        <b/>
        <sz val="11"/>
        <color rgb="FF000000"/>
        <rFont val="Calibri"/>
      </rPr>
      <t xml:space="preserve">
Julio Zurita </t>
    </r>
    <r>
      <rPr>
        <sz val="11"/>
        <color rgb="FF000000"/>
        <rFont val="Calibri"/>
      </rPr>
      <t>(3h)</t>
    </r>
    <r>
      <rPr>
        <b/>
        <sz val="11"/>
        <color rgb="FF000000"/>
        <rFont val="Calibri"/>
      </rPr>
      <t xml:space="preserve">
Mario Altamirano </t>
    </r>
    <r>
      <rPr>
        <sz val="11"/>
        <color rgb="FF000000"/>
        <rFont val="Calibri"/>
      </rPr>
      <t>(2h)</t>
    </r>
    <r>
      <rPr>
        <b/>
        <sz val="11"/>
        <color rgb="FF000000"/>
        <rFont val="Calibri"/>
      </rPr>
      <t xml:space="preserve">
Representante Estudiante
José Viteri </t>
    </r>
    <r>
      <rPr>
        <sz val="11"/>
        <color rgb="FF000000"/>
        <rFont val="Calibri"/>
      </rPr>
      <t>(6h)</t>
    </r>
    <r>
      <rPr>
        <b/>
        <sz val="11"/>
        <color rgb="FF000000"/>
        <rFont val="Calibri"/>
      </rPr>
      <t xml:space="preserve">
ADMINISTRACIÓN DE EMPRESA</t>
    </r>
    <r>
      <rPr>
        <sz val="11"/>
        <color rgb="FF000000"/>
        <rFont val="Calibri"/>
      </rPr>
      <t>S:
Eduardo Hong (3h)</t>
    </r>
    <r>
      <rPr>
        <b/>
        <sz val="11"/>
        <color rgb="FF000000"/>
        <rFont val="Calibri"/>
      </rPr>
      <t xml:space="preserve">
CONTABILIDAD</t>
    </r>
    <r>
      <rPr>
        <sz val="11"/>
        <color rgb="FF000000"/>
        <rFont val="Calibri"/>
      </rPr>
      <t xml:space="preserve">
 José Viteri</t>
    </r>
    <r>
      <rPr>
        <b/>
        <sz val="11"/>
        <color rgb="FF000000"/>
        <rFont val="Calibri"/>
      </rPr>
      <t xml:space="preserve">
NEGOCIOS INTERNACIONALES</t>
    </r>
    <r>
      <rPr>
        <sz val="11"/>
        <color rgb="FF000000"/>
        <rFont val="Calibri"/>
      </rPr>
      <t xml:space="preserve">
Viviana Avellán (2h)</t>
    </r>
    <r>
      <rPr>
        <b/>
        <sz val="11"/>
        <color rgb="FF000000"/>
        <rFont val="Calibri"/>
      </rPr>
      <t xml:space="preserve">
Administración semipresencial</t>
    </r>
    <r>
      <rPr>
        <sz val="11"/>
        <color rgb="FF000000"/>
        <rFont val="Calibri"/>
      </rPr>
      <t xml:space="preserve">
Paûl Ortiz (3h)</t>
    </r>
    <r>
      <rPr>
        <b/>
        <sz val="11"/>
        <color rgb="FF000000"/>
        <rFont val="Calibri"/>
      </rPr>
      <t xml:space="preserve">
Apoyo</t>
    </r>
    <r>
      <rPr>
        <sz val="11"/>
        <color rgb="FF000000"/>
        <rFont val="Calibri"/>
      </rPr>
      <t xml:space="preserve">
Danilo Bombón (4h)
Rojas Edgar (4h)
Franklin Pacheco (2)</t>
    </r>
  </si>
  <si>
    <t>Responsable/apoyo comité evaluación interna</t>
  </si>
  <si>
    <t>Entre 2 a 6 horas</t>
  </si>
  <si>
    <t>Ejecutar los procesos de autoevaluación de las carreras y el análisis de resultados.
Evaluar los indicadores de calidad que han de aplicarse para el proceso de autoevaluación según lo establecido por la Institución.
Informar y dar a conocer en la Escuela, los resultados y recomendaciones derivadas de los procesos de autoevaluación y acreditación de la Carrera.
Determinación de criterios a los apoyos (responsable)
Recolección de documentos físicos y digitales de los períodos correspondientes (apoyos y responsable)
Informes individuales del seguimiento y recolección de documentos (apoyos y responsable)
Verificación de la documentación recolectada (responsable)
Informe semestral de la documentación recolectada (responsable)
Informe anual de los períodos correspondientes (responsable)</t>
  </si>
  <si>
    <r>
      <t>Comisión de investigación</t>
    </r>
    <r>
      <rPr>
        <sz val="12"/>
        <color rgb="FF000000"/>
        <rFont val="Calibri"/>
        <family val="2"/>
      </rPr>
      <t xml:space="preserve"> (Conformada por un docente a tiempo completo)</t>
    </r>
  </si>
  <si>
    <t>Mg. Mario Altamirano</t>
  </si>
  <si>
    <t>Responsable de investigación UA</t>
  </si>
  <si>
    <t>2 horas</t>
  </si>
  <si>
    <t>Llevar un control de los docentes que han realizado actividades de investigación, e informar semestralmente al director de la Unidad Académica, y a la Coordinación de Investigación.
Recopilar evidencias del cumplimiento de los proyectos de investigación, de publicaciones científicas y de las participaciones en eventos académicos y científicos, para el proceso de autoevaluación y acreditación de la carrera bajo la Coordinación de Investigación.
Gestionar semestralmente la información actualizada de publicaciones de cada docente de su unidad académica según el formato vigente aprobado por la Coordinación de Investigación.
Gestionar semestralmente información sobre eventos científicos nacionales o internacionales dentro de las Unidades Académicas, y socializar con docentes y estudiantes.
Incentivar y motivar a los docentes y estudiantes a su participación en actividades y congresos científicos.
Proveer de información actualizada de participación en congresos y eventos científicos y de publicaciones de cada docente y estudiante para los procesos de acreditación de las Unidades Académicas, Comité de Publicaciones, y Coordinación de Investigación.
Coordinar el Comité Organizador de Congresos y Eventos Académicos y Científicos de su Unidad Académica, y gestionar la información de los resultados (relatorías, encuestas de satisfacción e informe final del evento).
Participar en las reuniones convocadas por la Coordinación y Comisión de Investigación, según programación académica semestral.</t>
  </si>
  <si>
    <t>Responsable de congreso (UA)</t>
  </si>
  <si>
    <t>4 horas</t>
  </si>
  <si>
    <r>
      <t xml:space="preserve">Equipo de Internacionalización </t>
    </r>
    <r>
      <rPr>
        <sz val="12"/>
        <color rgb="FF000000"/>
        <rFont val="Calibri"/>
        <family val="2"/>
      </rPr>
      <t>(Conformada por un docente a tiempo completo)</t>
    </r>
  </si>
  <si>
    <r>
      <t>Principal (4h)</t>
    </r>
    <r>
      <rPr>
        <sz val="11"/>
        <color rgb="FF000000"/>
        <rFont val="Calibri"/>
      </rPr>
      <t xml:space="preserve">
Mg. Paul Ortiz </t>
    </r>
    <r>
      <rPr>
        <b/>
        <sz val="11"/>
        <color rgb="FF000000"/>
        <rFont val="Calibri"/>
      </rPr>
      <t xml:space="preserve">
Equipo COIL (2h)</t>
    </r>
    <r>
      <rPr>
        <sz val="11"/>
        <color rgb="FF000000"/>
        <rFont val="Calibri"/>
      </rPr>
      <t xml:space="preserve">
Fernanda Salazar
Eduardo Hong</t>
    </r>
  </si>
  <si>
    <t>Responsable de proceso (UA)/Docentes que realicen proceso de internacionalización (UA)</t>
  </si>
  <si>
    <t>Apoyar al gestión
de la Oficina de internacionalización, Relaciones Internacionales y  Cooperación
Interinstitucional.
Realizar el seguimiento de
actividades de
internacionalización
de la planta docente y estudiantil.
Motivar al realización de actividades de internacionalización de todos los involucrados.
Presentar informes
mensuales de las actividades de internacionalización realizadas.
Asistir a reuniones de planificación y ejecución ed actividades.</t>
  </si>
  <si>
    <r>
      <t>Equipo de organización de eventos</t>
    </r>
    <r>
      <rPr>
        <sz val="12"/>
        <color rgb="FF000000"/>
        <rFont val="Calibri"/>
        <family val="2"/>
      </rPr>
      <t xml:space="preserve"> (Docente colaborador en organización y promoción)</t>
    </r>
  </si>
  <si>
    <t>Mg. María Fernanda
Mg. Paul Cáceres</t>
  </si>
  <si>
    <t>Docente colaborador en organización y promoción</t>
  </si>
  <si>
    <t>Actividades definidas por el Comité de Organización</t>
  </si>
  <si>
    <r>
      <t xml:space="preserve">Comisión de publicaciones </t>
    </r>
    <r>
      <rPr>
        <sz val="12"/>
        <color rgb="FF000000"/>
        <rFont val="Calibri"/>
        <family val="2"/>
      </rPr>
      <t>(Conformada por un docente representante por cada Unidad Académica)</t>
    </r>
  </si>
  <si>
    <t>Phd. Osmany Pérez</t>
  </si>
  <si>
    <t>Responsable de proceso (UA)</t>
  </si>
  <si>
    <t>Entre 4 a 15 horas (Las 15 horas corresponden al responsable de la comisión a nivel institucional)</t>
  </si>
  <si>
    <t>Centralizar publicaciones académicas y culturales producidas en la PUCE
Supervisar y comprobar el cumplimiento de políticas de publicación.
Elaborar el control y  actualización de las publicaciones
Ofrecer servicios técnicos y asesoria en materia editorial
Publicar, promocionar, distribuir y comercializar los productos editoriales.
Realizar ferias y presentaciones de libros.
Promover y gestionar convenios editoriales.
Difundir a estudiantes y docentes las convocatorias para publicaciones.
Gestionar las cartas de sesion de derechos de autor de los artículos.
Socializar los resultados de producción científica semestralmente</t>
  </si>
  <si>
    <t>Equipo de Plan Operativo</t>
  </si>
  <si>
    <t>Marco Cisneros
Franklin Pacheco
Paul Ortiz
Jose Viteri</t>
  </si>
  <si>
    <t>Actividades asignadas por Dirección de Escuela</t>
  </si>
  <si>
    <r>
      <t xml:space="preserve">Proyecto nuevas carreras </t>
    </r>
    <r>
      <rPr>
        <sz val="12"/>
        <rFont val="Calibri"/>
        <family val="2"/>
      </rPr>
      <t>(Diseño de proyectos y Programas )</t>
    </r>
  </si>
  <si>
    <t>Mg. Paúl Cáceres
Mg. Angel Ortiz</t>
  </si>
  <si>
    <t>Actividades de planificación, diseño de proyectos y programas de grado y posgrado</t>
  </si>
  <si>
    <r>
      <t>Proyectos de Vinculación</t>
    </r>
    <r>
      <rPr>
        <sz val="12"/>
        <color rgb="FF000000"/>
        <rFont val="Calibri"/>
        <family val="2"/>
      </rPr>
      <t xml:space="preserve"> (Depende del número de proyectos. Se integra por el docente responsable y los docentes colaboradores)</t>
    </r>
  </si>
  <si>
    <t>Responsable y/o apoyo (UA)</t>
  </si>
  <si>
    <t>Realizar el monitoreo y evaluación de los proyectos de vinculación que se encuentran en ejecución.
Llevar un control de los Docentes y estudiantes que han realizado actividades de vinculación con la colectividad.
Recopilar evidencias del cumplimiento de los proyectos y sus beneficiarios (Medida del impacto a la colectividad)
Registro mensual de evidencias de la ejecución del proyecto en el repositorio de la escuela.</t>
  </si>
  <si>
    <t>Funcionales de Banner</t>
  </si>
  <si>
    <t xml:space="preserve">Mg. Viviana Avellán </t>
  </si>
  <si>
    <t>Entre 3 a 15 horas</t>
  </si>
  <si>
    <t>Actividades determinadas por la OAF</t>
  </si>
  <si>
    <t>Líder de Ámbito</t>
  </si>
  <si>
    <t>Representante</t>
  </si>
  <si>
    <t>8 horas (Incluidas los procesos de investigación)</t>
  </si>
  <si>
    <t>Determinar necesidades de organizaciones externas relacionadas con su ámbito de investigación.
Recopilar información de posbles fondos concursables.
Realizar informes semestrales y anuales de avance de los proyectos.
Efectuar la revisión preliminar de las propuestas a proyectos de investigación.
Gestionar la información física y digital de los proyectos  de investigación investigación aprobados.
Integrar el comité organizador de
congresos y eventos académicos y científicos.</t>
  </si>
  <si>
    <t>Seguimiento de prácticas preprofesionales</t>
  </si>
  <si>
    <t>Responsable y/o apoyo de proceso (UA)</t>
  </si>
  <si>
    <t>Planificar y ejecutar el proceso de inducción a
prácticas o pasantías preprofesionales.
Planificar, organizar y supervisar el funcionamiento de las prácticas o pasantías preprofesionales.
Proponer al director, los nombres de los sitios o lugares de prácticas.
Mantener reuniones en los horarios asignados.
Diseñar los parámetros de evaluación de las prácticas o pasantías.
Atender los problemas que surjan en el transcurso de las prácticas o pasantías.
Emisión de certificados en el sistema BANER.
Informes sobre al ejecución de los PPP desarroladas en su Unidad Académica.</t>
  </si>
  <si>
    <r>
      <t>Comité de Investigación Institucional</t>
    </r>
    <r>
      <rPr>
        <sz val="12"/>
        <color rgb="FF000000"/>
        <rFont val="Calibri"/>
        <family val="2"/>
      </rPr>
      <t xml:space="preserve"> (Nominados por cada escuela, para su selección)</t>
    </r>
  </si>
  <si>
    <t>4 horas (horario fijo)</t>
  </si>
  <si>
    <t>Evaluar las propuestas de investigación de docentes y estudiantes
Analizar aspectos éticos de las propuestas y actividades de investigación que se encuentran fuera de las competencias del comité de ética.
Analizar, proponer o sugerir normativas, procedimientos, metodologías, reglamentos, guías u otros relacionados a investigación.
Revisar, proponer o sugerir convocatorias para la presentación de propuestas de docentes y estudiantes relacionados a actividades de investigación.
Participar, analizar, proponer o sugerir mecanismos de evaluación de resultado de planes.
Prestar asesoramiento en todas las cuestiones solicitadas por la coordinación de investigación.</t>
  </si>
  <si>
    <t>Cursos de Educación continua</t>
  </si>
  <si>
    <t xml:space="preserve">PhD. Carlos Flores </t>
  </si>
  <si>
    <t>Entre 2 y 4 horas</t>
  </si>
  <si>
    <t>Apoyar a todo el proceso de Educación Continua.
Dar respuesta a solicitudes de información y coordinación de actividades.
Mantener reuniones en los horarios asignados.
Entregar toda la información requerida por el responsable de Vinculación (Educación Continua).
Desarrollar un informe sobre el plan de Programa de educación continua.</t>
  </si>
  <si>
    <r>
      <t xml:space="preserve">Coordinador CTT </t>
    </r>
    <r>
      <rPr>
        <sz val="12"/>
        <color rgb="FF000000"/>
        <rFont val="Calibri"/>
      </rPr>
      <t>(EI) /</t>
    </r>
    <r>
      <rPr>
        <b/>
        <sz val="12"/>
        <color rgb="FF000000"/>
        <rFont val="Calibri"/>
      </rPr>
      <t>Coordinador CPA</t>
    </r>
    <r>
      <rPr>
        <sz val="12"/>
        <color rgb="FF000000"/>
        <rFont val="Calibri"/>
      </rPr>
      <t xml:space="preserve"> (EPSC) / </t>
    </r>
    <r>
      <rPr>
        <b/>
        <sz val="12"/>
        <color rgb="FF000000"/>
        <rFont val="Calibri"/>
      </rPr>
      <t xml:space="preserve">Coordinador Centro empresarial </t>
    </r>
    <r>
      <rPr>
        <sz val="12"/>
        <color rgb="FF000000"/>
        <rFont val="Calibri"/>
      </rPr>
      <t xml:space="preserve">(EA) / </t>
    </r>
    <r>
      <rPr>
        <b/>
        <sz val="12"/>
        <color rgb="FF000000"/>
        <rFont val="Calibri"/>
      </rPr>
      <t>Consultorios Jurídicos</t>
    </r>
    <r>
      <rPr>
        <sz val="12"/>
        <color rgb="FF000000"/>
        <rFont val="Calibri"/>
      </rPr>
      <t xml:space="preserve"> (EJ)</t>
    </r>
  </si>
  <si>
    <t>PhD. Carlos Flores (CDE) (10h)
Mg. María Fernada Salazar: Coordinador CTT (3h)</t>
  </si>
  <si>
    <t>Entre 15 a 20 horas</t>
  </si>
  <si>
    <t>Actividades determinadas por Dirección de Escuela y Prorrectorado.</t>
  </si>
  <si>
    <t>Proyecto de vinculación</t>
  </si>
  <si>
    <t>Comisión MKT, Publicidad y promoción de Unidad Académica</t>
  </si>
  <si>
    <t>Mg. María Fernanda SALAZAR</t>
  </si>
  <si>
    <t>2 horas (6 horas)</t>
  </si>
  <si>
    <t>Actividades determinadas por Coordinación de MKT y Dirección de Escuela para la promoción y difusión de las carreras</t>
  </si>
  <si>
    <t xml:space="preserve">Mentorias </t>
  </si>
  <si>
    <t>Mg. Salazar Fernanda
Mg. Viteri  José
Mg. Cisneros Marco
Mg. Aide Llerena
Mg. Javier Gutierrez</t>
  </si>
  <si>
    <t>Responsable de proceso</t>
  </si>
  <si>
    <t xml:space="preserve">Entre 1a 2 horas primer nivel Negocios Internacionales, 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</si>
</sst>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theme="1"/>
      <name val="Calibri"/>
      <scheme val="minor"/>
    </font>
    <font>
      <sz val="11"/>
      <color theme="1"/>
      <name val="Calibri"/>
      <scheme val="minor"/>
    </font>
    <font>
      <b/>
      <sz val="11"/>
      <color theme="1"/>
      <name val="Calibri"/>
      <family val="2"/>
      <scheme val="minor"/>
    </font>
    <font>
      <b/>
      <sz val="10"/>
      <color theme="1"/>
      <name val="Cambria"/>
      <family val="1"/>
    </font>
    <font>
      <sz val="10"/>
      <color theme="1"/>
      <name val="Cambria"/>
      <family val="1"/>
    </font>
    <font>
      <sz val="9"/>
      <color theme="1"/>
      <name val="Times New Roman"/>
      <family val="1"/>
    </font>
    <font>
      <sz val="10"/>
      <color theme="1"/>
      <name val="Times New Roman"/>
      <family val="1"/>
    </font>
    <font>
      <b/>
      <sz val="14"/>
      <color theme="1"/>
      <name val="Calibri"/>
      <family val="2"/>
      <scheme val="minor"/>
    </font>
    <font>
      <sz val="10"/>
      <color theme="1"/>
      <name val="Calibri"/>
      <family val="2"/>
      <scheme val="minor"/>
    </font>
    <font>
      <b/>
      <sz val="11"/>
      <color theme="1"/>
      <name val="Calibri"/>
      <scheme val="minor"/>
    </font>
    <font>
      <b/>
      <sz val="14"/>
      <color theme="1"/>
      <name val="Calibri"/>
      <scheme val="minor"/>
    </font>
    <font>
      <b/>
      <sz val="10"/>
      <color theme="1"/>
      <name val="Calibri"/>
      <scheme val="minor"/>
    </font>
    <font>
      <sz val="10"/>
      <color theme="1"/>
      <name val="Calibri"/>
      <scheme val="minor"/>
    </font>
    <font>
      <sz val="9"/>
      <color theme="1"/>
      <name val="Calibri"/>
      <scheme val="minor"/>
    </font>
    <font>
      <b/>
      <sz val="10"/>
      <color theme="1"/>
      <name val="Calibri"/>
      <family val="2"/>
      <scheme val="minor"/>
    </font>
    <font>
      <sz val="10"/>
      <name val="Calibri"/>
    </font>
    <font>
      <sz val="10"/>
      <name val="Calibri"/>
      <family val="2"/>
      <scheme val="minor"/>
    </font>
    <font>
      <sz val="10"/>
      <color rgb="FF000000"/>
      <name val="Calibri"/>
    </font>
    <font>
      <sz val="10"/>
      <color theme="1"/>
      <name val="Calibri"/>
    </font>
    <font>
      <sz val="10"/>
      <color rgb="FF515151"/>
      <name val="Calibri"/>
      <scheme val="minor"/>
    </font>
    <font>
      <sz val="10"/>
      <color rgb="FFFF0000"/>
      <name val="Calibri"/>
      <family val="2"/>
      <scheme val="minor"/>
    </font>
    <font>
      <sz val="11"/>
      <color rgb="FF000000"/>
      <name val="Calibri"/>
    </font>
    <font>
      <b/>
      <sz val="11"/>
      <color rgb="FF000000"/>
      <name val="Calibri"/>
    </font>
    <font>
      <b/>
      <sz val="12"/>
      <color rgb="FF000000"/>
      <name val="Calibri"/>
    </font>
    <font>
      <sz val="11"/>
      <name val="Calibri"/>
    </font>
    <font>
      <sz val="11"/>
      <color rgb="FF444444"/>
      <name val="Calibri"/>
    </font>
    <font>
      <b/>
      <sz val="12"/>
      <name val="Calibri"/>
    </font>
    <font>
      <sz val="11"/>
      <color rgb="FFFF0000"/>
      <name val="Calibri"/>
    </font>
    <font>
      <sz val="12"/>
      <color rgb="FF000000"/>
      <name val="Calibri"/>
      <family val="2"/>
    </font>
    <font>
      <sz val="12"/>
      <color rgb="FF000000"/>
      <name val="Calibri"/>
    </font>
    <font>
      <sz val="12"/>
      <name val="Calibri"/>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5"/>
        <bgColor indexed="64"/>
      </patternFill>
    </fill>
    <fill>
      <patternFill patternType="solid">
        <fgColor rgb="FFFF0000"/>
        <bgColor indexed="64"/>
      </patternFill>
    </fill>
  </fills>
  <borders count="7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rgb="FF000000"/>
      </left>
      <right style="thin">
        <color indexed="64"/>
      </right>
      <top style="medium">
        <color rgb="FF000000"/>
      </top>
      <bottom style="thin">
        <color indexed="64"/>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thin">
        <color indexed="64"/>
      </left>
      <right/>
      <top style="medium">
        <color rgb="FF000000"/>
      </top>
      <bottom style="thin">
        <color indexed="64"/>
      </bottom>
      <diagonal/>
    </border>
    <border>
      <left style="thin">
        <color indexed="64"/>
      </left>
      <right/>
      <top style="thin">
        <color indexed="64"/>
      </top>
      <bottom style="medium">
        <color rgb="FF000000"/>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s>
  <cellStyleXfs count="1">
    <xf numFmtId="0" fontId="0" fillId="0" borderId="0"/>
  </cellStyleXfs>
  <cellXfs count="383">
    <xf numFmtId="0" fontId="0" fillId="0" borderId="0" xfId="0"/>
    <xf numFmtId="0" fontId="0" fillId="0" borderId="0" xfId="0" applyAlignment="1">
      <alignment horizontal="center"/>
    </xf>
    <xf numFmtId="0" fontId="3" fillId="0" borderId="0" xfId="0" applyFont="1" applyAlignment="1">
      <alignment horizont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6" fillId="0" borderId="5" xfId="0" applyFont="1" applyBorder="1" applyAlignment="1">
      <alignment horizontal="left" vertical="center" wrapText="1"/>
    </xf>
    <xf numFmtId="0" fontId="7"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5" fillId="0" borderId="0" xfId="0" applyFont="1" applyAlignment="1">
      <alignment horizontal="right" vertical="center" wrapText="1"/>
    </xf>
    <xf numFmtId="0" fontId="5" fillId="0" borderId="6" xfId="0" applyFont="1" applyBorder="1" applyAlignment="1">
      <alignment horizontal="right" vertical="center" wrapText="1"/>
    </xf>
    <xf numFmtId="0" fontId="5" fillId="0" borderId="3" xfId="0" applyFont="1" applyBorder="1" applyAlignment="1">
      <alignment horizontal="right" vertical="center" wrapText="1"/>
    </xf>
    <xf numFmtId="0" fontId="5" fillId="0" borderId="9" xfId="0" applyFont="1" applyBorder="1" applyAlignment="1">
      <alignment horizontal="right"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14" fillId="0" borderId="8" xfId="0" applyFont="1" applyBorder="1" applyAlignment="1">
      <alignment horizontal="center"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14" fillId="0" borderId="2" xfId="0" applyFont="1" applyBorder="1" applyAlignment="1">
      <alignment horizontal="center" vertical="center" wrapText="1"/>
    </xf>
    <xf numFmtId="0" fontId="13" fillId="0" borderId="7" xfId="0" applyFont="1" applyBorder="1" applyAlignment="1">
      <alignment horizontal="left" vertical="center" wrapText="1"/>
    </xf>
    <xf numFmtId="0" fontId="13" fillId="0" borderId="4" xfId="0" applyFont="1" applyBorder="1" applyAlignment="1">
      <alignment horizontal="left" vertical="center" wrapText="1"/>
    </xf>
    <xf numFmtId="0" fontId="13" fillId="3" borderId="2" xfId="0" applyFont="1" applyFill="1" applyBorder="1" applyAlignment="1">
      <alignment horizontal="left" vertical="center" wrapText="1"/>
    </xf>
    <xf numFmtId="0" fontId="13" fillId="0" borderId="1" xfId="0" applyFont="1" applyBorder="1" applyAlignment="1">
      <alignment horizontal="left" vertical="center" wrapText="1"/>
    </xf>
    <xf numFmtId="0" fontId="12" fillId="0" borderId="0" xfId="0" applyFont="1" applyAlignment="1">
      <alignment horizontal="center" vertical="center" wrapText="1"/>
    </xf>
    <xf numFmtId="0" fontId="13" fillId="0" borderId="5" xfId="0" applyFont="1" applyBorder="1" applyAlignment="1">
      <alignment vertical="center" wrapText="1"/>
    </xf>
    <xf numFmtId="0" fontId="13" fillId="0" borderId="2" xfId="0" applyFont="1" applyBorder="1" applyAlignment="1">
      <alignment vertical="center" wrapText="1"/>
    </xf>
    <xf numFmtId="0" fontId="13" fillId="0" borderId="1" xfId="0" applyFont="1" applyBorder="1" applyAlignment="1">
      <alignment vertical="center" wrapText="1"/>
    </xf>
    <xf numFmtId="0" fontId="14" fillId="3"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9" xfId="0" applyFont="1" applyBorder="1" applyAlignment="1">
      <alignment horizontal="center" vertical="center" wrapText="1"/>
    </xf>
    <xf numFmtId="0" fontId="9" fillId="0" borderId="0" xfId="0" applyFont="1"/>
    <xf numFmtId="0" fontId="9" fillId="0" borderId="12"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17" fillId="3" borderId="5" xfId="0" applyFont="1" applyFill="1" applyBorder="1" applyAlignment="1">
      <alignment horizontal="center" vertical="center"/>
    </xf>
    <xf numFmtId="0" fontId="9" fillId="0" borderId="9" xfId="0" applyFont="1" applyBorder="1" applyAlignment="1">
      <alignment horizontal="center"/>
    </xf>
    <xf numFmtId="0" fontId="19" fillId="3" borderId="11" xfId="0" applyFont="1" applyFill="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18" fillId="3" borderId="11" xfId="0" applyFont="1" applyFill="1" applyBorder="1" applyAlignment="1">
      <alignment horizontal="center"/>
    </xf>
    <xf numFmtId="0" fontId="9" fillId="0" borderId="27" xfId="0" applyFont="1" applyBorder="1" applyAlignment="1">
      <alignment horizontal="center"/>
    </xf>
    <xf numFmtId="0" fontId="9" fillId="0" borderId="3" xfId="0" applyFont="1" applyBorder="1" applyAlignment="1">
      <alignment horizontal="center" vertical="center"/>
    </xf>
    <xf numFmtId="0" fontId="7"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2" xfId="0" applyFont="1" applyBorder="1" applyAlignment="1">
      <alignment horizontal="center"/>
    </xf>
    <xf numFmtId="0" fontId="13" fillId="0" borderId="9" xfId="0" applyFont="1" applyBorder="1" applyAlignment="1">
      <alignment horizontal="right" vertical="center" wrapText="1"/>
    </xf>
    <xf numFmtId="0" fontId="13" fillId="0" borderId="6" xfId="0" applyFont="1" applyBorder="1" applyAlignment="1">
      <alignment horizontal="center"/>
    </xf>
    <xf numFmtId="0" fontId="13" fillId="0" borderId="6" xfId="0" applyFont="1" applyBorder="1" applyAlignment="1">
      <alignment horizontal="right" vertical="center" wrapText="1"/>
    </xf>
    <xf numFmtId="0" fontId="13" fillId="0" borderId="3" xfId="0" applyFont="1" applyBorder="1" applyAlignment="1">
      <alignment horizontal="center"/>
    </xf>
    <xf numFmtId="0" fontId="13" fillId="0" borderId="3" xfId="0" applyFont="1" applyBorder="1" applyAlignment="1">
      <alignment horizontal="right" vertical="center" wrapText="1"/>
    </xf>
    <xf numFmtId="0" fontId="7" fillId="0" borderId="8" xfId="0" applyFont="1" applyBorder="1" applyAlignment="1">
      <alignment horizontal="left" vertical="center" wrapText="1"/>
    </xf>
    <xf numFmtId="0" fontId="9" fillId="3" borderId="6" xfId="0" applyFont="1" applyFill="1" applyBorder="1" applyAlignment="1">
      <alignment horizontal="center"/>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13" fillId="3" borderId="5" xfId="0" applyFont="1" applyFill="1" applyBorder="1" applyAlignment="1">
      <alignment horizontal="left" vertical="center" wrapText="1"/>
    </xf>
    <xf numFmtId="0" fontId="2" fillId="3" borderId="0" xfId="0" applyFont="1" applyFill="1"/>
    <xf numFmtId="0" fontId="10" fillId="3" borderId="0" xfId="0" applyFont="1" applyFill="1" applyAlignment="1">
      <alignment horizontal="center" vertical="center"/>
    </xf>
    <xf numFmtId="0" fontId="10" fillId="3" borderId="0" xfId="0" applyFont="1" applyFill="1" applyAlignment="1">
      <alignment horizontal="center"/>
    </xf>
    <xf numFmtId="0" fontId="2" fillId="3" borderId="0" xfId="0" applyFont="1" applyFill="1" applyAlignment="1">
      <alignment horizontal="center"/>
    </xf>
    <xf numFmtId="0" fontId="10" fillId="3" borderId="44" xfId="0" applyFont="1" applyFill="1" applyBorder="1" applyAlignment="1">
      <alignment horizontal="center"/>
    </xf>
    <xf numFmtId="0" fontId="12" fillId="3" borderId="4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8" xfId="0" applyFont="1" applyFill="1" applyBorder="1" applyAlignment="1">
      <alignment horizontal="left" vertical="center" wrapText="1"/>
    </xf>
    <xf numFmtId="0" fontId="13" fillId="3"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14" fillId="3" borderId="5"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13" fillId="3" borderId="0" xfId="0" applyFont="1" applyFill="1" applyAlignment="1">
      <alignment horizontal="center" vertical="center" wrapText="1"/>
    </xf>
    <xf numFmtId="0" fontId="13" fillId="3" borderId="0" xfId="0" applyFont="1" applyFill="1" applyAlignment="1">
      <alignment horizontal="left" vertical="center" wrapText="1"/>
    </xf>
    <xf numFmtId="0" fontId="13" fillId="3" borderId="8" xfId="0" applyFont="1" applyFill="1" applyBorder="1" applyAlignment="1">
      <alignment horizontal="center" vertical="center" wrapText="1"/>
    </xf>
    <xf numFmtId="0" fontId="13" fillId="3" borderId="8"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0" xfId="0" applyFont="1" applyFill="1" applyAlignment="1">
      <alignment horizontal="center" vertical="center" wrapText="1"/>
    </xf>
    <xf numFmtId="0" fontId="13" fillId="3" borderId="7"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0"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2" fillId="3" borderId="0" xfId="0" applyFont="1" applyFill="1" applyAlignment="1">
      <alignment horizontal="center" vertical="center" wrapText="1"/>
    </xf>
    <xf numFmtId="0" fontId="13" fillId="3" borderId="8" xfId="0" applyFont="1" applyFill="1" applyBorder="1" applyAlignment="1">
      <alignment vertical="center" wrapText="1"/>
    </xf>
    <xf numFmtId="0" fontId="13" fillId="3" borderId="7" xfId="0" applyFont="1" applyFill="1" applyBorder="1" applyAlignment="1">
      <alignment vertical="center" wrapText="1"/>
    </xf>
    <xf numFmtId="0" fontId="13" fillId="3" borderId="5" xfId="0" applyFont="1" applyFill="1" applyBorder="1" applyAlignment="1">
      <alignment vertical="center" wrapText="1"/>
    </xf>
    <xf numFmtId="0" fontId="13" fillId="3" borderId="4" xfId="0" applyFont="1" applyFill="1" applyBorder="1" applyAlignment="1">
      <alignment vertical="center" wrapText="1"/>
    </xf>
    <xf numFmtId="0" fontId="13" fillId="3" borderId="2" xfId="0" applyFont="1" applyFill="1" applyBorder="1" applyAlignment="1">
      <alignment vertical="center" wrapText="1"/>
    </xf>
    <xf numFmtId="0" fontId="13" fillId="3" borderId="1" xfId="0" applyFont="1" applyFill="1" applyBorder="1" applyAlignment="1">
      <alignment vertical="center" wrapText="1"/>
    </xf>
    <xf numFmtId="0" fontId="14" fillId="3" borderId="0" xfId="0" applyFont="1" applyFill="1" applyAlignment="1">
      <alignment horizontal="left" vertical="center" wrapText="1"/>
    </xf>
    <xf numFmtId="0" fontId="12" fillId="3" borderId="2"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2" fillId="3" borderId="0" xfId="0" applyFont="1" applyFill="1" applyAlignment="1">
      <alignment horizontal="center" vertical="center"/>
    </xf>
    <xf numFmtId="0" fontId="13" fillId="3" borderId="6" xfId="0" applyFont="1" applyFill="1" applyBorder="1" applyAlignment="1">
      <alignment horizontal="right" vertical="center" wrapText="1"/>
    </xf>
    <xf numFmtId="0" fontId="13" fillId="4" borderId="8"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9" fillId="3" borderId="0" xfId="0" applyFont="1" applyFill="1"/>
    <xf numFmtId="0" fontId="15" fillId="3" borderId="0" xfId="0" applyFont="1" applyFill="1" applyAlignment="1">
      <alignment horizontal="center"/>
    </xf>
    <xf numFmtId="0" fontId="9" fillId="3" borderId="11" xfId="0" applyFont="1" applyFill="1" applyBorder="1" applyAlignment="1">
      <alignment horizontal="center"/>
    </xf>
    <xf numFmtId="0" fontId="9" fillId="3" borderId="5" xfId="0" applyFont="1" applyFill="1" applyBorder="1" applyAlignment="1">
      <alignment horizontal="center"/>
    </xf>
    <xf numFmtId="0" fontId="9" fillId="3" borderId="22" xfId="0" applyFont="1" applyFill="1" applyBorder="1" applyAlignment="1">
      <alignment horizontal="center"/>
    </xf>
    <xf numFmtId="0" fontId="9" fillId="3" borderId="4" xfId="0" applyFont="1" applyFill="1" applyBorder="1" applyAlignment="1">
      <alignment horizontal="left"/>
    </xf>
    <xf numFmtId="0" fontId="9" fillId="3" borderId="0" xfId="0" applyFont="1" applyFill="1" applyAlignment="1">
      <alignment horizontal="center"/>
    </xf>
    <xf numFmtId="0" fontId="9" fillId="3" borderId="3" xfId="0" applyFont="1" applyFill="1" applyBorder="1" applyAlignment="1">
      <alignment horizontal="center"/>
    </xf>
    <xf numFmtId="0" fontId="9" fillId="3" borderId="2" xfId="0" applyFont="1" applyFill="1" applyBorder="1" applyAlignment="1">
      <alignment horizontal="center"/>
    </xf>
    <xf numFmtId="0" fontId="9" fillId="3" borderId="23" xfId="0" applyFont="1" applyFill="1" applyBorder="1" applyAlignment="1">
      <alignment horizontal="center"/>
    </xf>
    <xf numFmtId="0" fontId="9" fillId="3" borderId="1" xfId="0" applyFont="1" applyFill="1" applyBorder="1" applyAlignment="1">
      <alignment horizontal="left"/>
    </xf>
    <xf numFmtId="0" fontId="9" fillId="3" borderId="9" xfId="0" applyFont="1" applyFill="1" applyBorder="1" applyAlignment="1">
      <alignment horizontal="center"/>
    </xf>
    <xf numFmtId="0" fontId="9" fillId="3" borderId="8" xfId="0" applyFont="1" applyFill="1" applyBorder="1" applyAlignment="1">
      <alignment horizontal="center"/>
    </xf>
    <xf numFmtId="0" fontId="9" fillId="3" borderId="8" xfId="0" applyFont="1" applyFill="1" applyBorder="1" applyAlignment="1">
      <alignment horizontal="left"/>
    </xf>
    <xf numFmtId="0" fontId="9" fillId="3" borderId="17" xfId="0" applyFont="1" applyFill="1" applyBorder="1" applyAlignment="1">
      <alignment horizontal="center"/>
    </xf>
    <xf numFmtId="0" fontId="9" fillId="3" borderId="7" xfId="0" applyFont="1" applyFill="1" applyBorder="1" applyAlignment="1">
      <alignment horizontal="left"/>
    </xf>
    <xf numFmtId="0" fontId="9" fillId="3" borderId="5" xfId="0" applyFont="1" applyFill="1" applyBorder="1"/>
    <xf numFmtId="0" fontId="18" fillId="3" borderId="11" xfId="0" applyFont="1" applyFill="1" applyBorder="1" applyAlignment="1">
      <alignment horizontal="center" vertical="center"/>
    </xf>
    <xf numFmtId="0" fontId="9" fillId="3" borderId="2" xfId="0" applyFont="1" applyFill="1" applyBorder="1"/>
    <xf numFmtId="0" fontId="9" fillId="3" borderId="8" xfId="0" applyFont="1" applyFill="1" applyBorder="1"/>
    <xf numFmtId="0" fontId="18" fillId="3" borderId="8" xfId="0" applyFont="1" applyFill="1" applyBorder="1" applyAlignment="1">
      <alignment horizontal="center"/>
    </xf>
    <xf numFmtId="0" fontId="9" fillId="3" borderId="4" xfId="0" applyFont="1" applyFill="1" applyBorder="1"/>
    <xf numFmtId="0" fontId="18" fillId="3" borderId="41" xfId="0" applyFont="1" applyFill="1" applyBorder="1" applyAlignment="1">
      <alignment horizontal="center"/>
    </xf>
    <xf numFmtId="0" fontId="9" fillId="3" borderId="1" xfId="0" applyFont="1" applyFill="1" applyBorder="1"/>
    <xf numFmtId="0" fontId="9" fillId="3" borderId="25" xfId="0" applyFont="1" applyFill="1" applyBorder="1" applyAlignment="1">
      <alignment horizontal="center"/>
    </xf>
    <xf numFmtId="0" fontId="9" fillId="3" borderId="7" xfId="0" applyFont="1" applyFill="1" applyBorder="1"/>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2" xfId="0" applyFont="1" applyFill="1" applyBorder="1" applyAlignment="1">
      <alignment wrapText="1"/>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lignment vertical="center"/>
    </xf>
    <xf numFmtId="0" fontId="9" fillId="3" borderId="23" xfId="0" applyFont="1" applyFill="1" applyBorder="1" applyAlignment="1">
      <alignment horizontal="center" vertical="center"/>
    </xf>
    <xf numFmtId="0" fontId="9" fillId="3" borderId="1" xfId="0" applyFont="1" applyFill="1" applyBorder="1" applyAlignment="1">
      <alignment wrapText="1"/>
    </xf>
    <xf numFmtId="0" fontId="7" fillId="0" borderId="2" xfId="0" applyFont="1" applyBorder="1" applyAlignment="1">
      <alignment horizontal="center" vertical="center" wrapText="1"/>
    </xf>
    <xf numFmtId="0" fontId="9" fillId="3" borderId="31" xfId="0" applyFont="1" applyFill="1" applyBorder="1" applyAlignment="1">
      <alignment horizontal="center"/>
    </xf>
    <xf numFmtId="0" fontId="9" fillId="3" borderId="33" xfId="0" applyFont="1" applyFill="1" applyBorder="1" applyAlignment="1">
      <alignment horizontal="center"/>
    </xf>
    <xf numFmtId="0" fontId="16" fillId="3" borderId="33" xfId="0" applyFont="1" applyFill="1" applyBorder="1" applyAlignment="1">
      <alignment horizontal="center" vertical="center"/>
    </xf>
    <xf numFmtId="0" fontId="9" fillId="3" borderId="33" xfId="0" applyFont="1" applyFill="1" applyBorder="1" applyAlignment="1">
      <alignment horizontal="left"/>
    </xf>
    <xf numFmtId="0" fontId="9" fillId="3" borderId="47" xfId="0" applyFont="1" applyFill="1" applyBorder="1" applyAlignment="1">
      <alignment horizontal="center"/>
    </xf>
    <xf numFmtId="0" fontId="9" fillId="3" borderId="34" xfId="0" applyFont="1" applyFill="1" applyBorder="1" applyAlignment="1">
      <alignment horizontal="left"/>
    </xf>
    <xf numFmtId="0" fontId="9" fillId="3" borderId="35" xfId="0" applyFont="1" applyFill="1" applyBorder="1" applyAlignment="1">
      <alignment horizontal="center"/>
    </xf>
    <xf numFmtId="0" fontId="9" fillId="3" borderId="36" xfId="0" applyFont="1" applyFill="1" applyBorder="1" applyAlignment="1">
      <alignment horizontal="left"/>
    </xf>
    <xf numFmtId="0" fontId="9" fillId="3" borderId="37" xfId="0" applyFont="1" applyFill="1" applyBorder="1" applyAlignment="1">
      <alignment horizontal="center"/>
    </xf>
    <xf numFmtId="0" fontId="9" fillId="3" borderId="39" xfId="0" applyFont="1" applyFill="1" applyBorder="1" applyAlignment="1">
      <alignment horizontal="center"/>
    </xf>
    <xf numFmtId="0" fontId="17" fillId="3" borderId="39" xfId="0" applyFont="1" applyFill="1" applyBorder="1" applyAlignment="1">
      <alignment horizontal="center" vertical="center"/>
    </xf>
    <xf numFmtId="0" fontId="9" fillId="3" borderId="39" xfId="0" applyFont="1" applyFill="1" applyBorder="1"/>
    <xf numFmtId="0" fontId="9" fillId="3" borderId="48" xfId="0" applyFont="1" applyFill="1" applyBorder="1" applyAlignment="1">
      <alignment horizontal="center"/>
    </xf>
    <xf numFmtId="0" fontId="9" fillId="3" borderId="40" xfId="0" applyFont="1" applyFill="1" applyBorder="1" applyAlignment="1">
      <alignment horizontal="left"/>
    </xf>
    <xf numFmtId="0" fontId="15" fillId="3" borderId="16" xfId="0" applyFont="1" applyFill="1" applyBorder="1" applyAlignment="1">
      <alignment horizontal="center"/>
    </xf>
    <xf numFmtId="0" fontId="15" fillId="3" borderId="49" xfId="0" applyFont="1" applyFill="1" applyBorder="1" applyAlignment="1">
      <alignment horizontal="center"/>
    </xf>
    <xf numFmtId="0" fontId="14" fillId="0" borderId="8" xfId="0" applyFont="1" applyBorder="1" applyAlignment="1">
      <alignment horizontal="left" vertical="center" wrapText="1"/>
    </xf>
    <xf numFmtId="0" fontId="14" fillId="0" borderId="5" xfId="0" applyFont="1" applyBorder="1" applyAlignment="1">
      <alignment horizontal="left" vertical="center" wrapText="1"/>
    </xf>
    <xf numFmtId="0" fontId="14" fillId="0" borderId="2" xfId="0" applyFont="1" applyBorder="1" applyAlignment="1">
      <alignment horizontal="left" vertical="center" wrapText="1"/>
    </xf>
    <xf numFmtId="0" fontId="15" fillId="0" borderId="16" xfId="0" applyFont="1" applyBorder="1" applyAlignment="1">
      <alignment horizontal="center"/>
    </xf>
    <xf numFmtId="0" fontId="9" fillId="0" borderId="31" xfId="0" applyFont="1" applyBorder="1" applyAlignment="1">
      <alignment horizontal="center"/>
    </xf>
    <xf numFmtId="0" fontId="9" fillId="0" borderId="35" xfId="0" applyFont="1" applyBorder="1" applyAlignment="1">
      <alignment horizontal="center"/>
    </xf>
    <xf numFmtId="0" fontId="9" fillId="0" borderId="37" xfId="0" applyFont="1" applyBorder="1" applyAlignment="1">
      <alignment horizontal="center"/>
    </xf>
    <xf numFmtId="0" fontId="9" fillId="0" borderId="42" xfId="0" applyFont="1" applyBorder="1" applyAlignment="1">
      <alignment horizontal="center"/>
    </xf>
    <xf numFmtId="0" fontId="13" fillId="0" borderId="0" xfId="0" applyFont="1"/>
    <xf numFmtId="0" fontId="13" fillId="0" borderId="33" xfId="0" applyFont="1" applyBorder="1" applyAlignment="1">
      <alignment horizontal="left" vertical="center" wrapText="1"/>
    </xf>
    <xf numFmtId="0" fontId="13" fillId="0" borderId="39" xfId="0" applyFont="1" applyBorder="1" applyAlignment="1">
      <alignment horizontal="left" vertical="center" wrapText="1"/>
    </xf>
    <xf numFmtId="0" fontId="13" fillId="0" borderId="42" xfId="0" applyFont="1" applyBorder="1" applyAlignment="1">
      <alignment horizontal="left" vertical="center" wrapText="1"/>
    </xf>
    <xf numFmtId="0" fontId="13" fillId="0" borderId="11" xfId="0" applyFont="1" applyBorder="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center"/>
    </xf>
    <xf numFmtId="0" fontId="13" fillId="0" borderId="0" xfId="0" applyFont="1" applyAlignment="1">
      <alignment horizontal="center"/>
    </xf>
    <xf numFmtId="0" fontId="13" fillId="0" borderId="6"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vertical="center" wrapText="1"/>
    </xf>
    <xf numFmtId="0" fontId="13" fillId="0" borderId="9"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32" xfId="0" applyFont="1" applyBorder="1" applyAlignment="1">
      <alignment horizontal="center" vertical="center" wrapText="1"/>
    </xf>
    <xf numFmtId="0" fontId="13" fillId="2" borderId="33" xfId="0" applyFont="1" applyFill="1" applyBorder="1" applyAlignment="1">
      <alignment horizontal="center" vertical="center" wrapText="1"/>
    </xf>
    <xf numFmtId="0" fontId="13" fillId="0" borderId="34" xfId="0" applyFont="1" applyBorder="1" applyAlignment="1">
      <alignment horizontal="left" vertical="center" wrapText="1"/>
    </xf>
    <xf numFmtId="0" fontId="13" fillId="2" borderId="5" xfId="0" applyFont="1" applyFill="1" applyBorder="1" applyAlignment="1">
      <alignment horizontal="center" vertical="center" wrapText="1"/>
    </xf>
    <xf numFmtId="0" fontId="20" fillId="0" borderId="0" xfId="0" applyFont="1"/>
    <xf numFmtId="0" fontId="13" fillId="0" borderId="36" xfId="0" applyFont="1" applyBorder="1" applyAlignment="1">
      <alignment horizontal="left" vertical="center" wrapText="1"/>
    </xf>
    <xf numFmtId="0" fontId="13" fillId="0" borderId="38" xfId="0" applyFont="1" applyBorder="1" applyAlignment="1">
      <alignment horizontal="center" vertical="center" wrapText="1"/>
    </xf>
    <xf numFmtId="0" fontId="13" fillId="2" borderId="39" xfId="0" applyFont="1" applyFill="1" applyBorder="1" applyAlignment="1">
      <alignment horizontal="center" vertical="center" wrapText="1"/>
    </xf>
    <xf numFmtId="0" fontId="13" fillId="0" borderId="40" xfId="0" applyFont="1" applyBorder="1" applyAlignment="1">
      <alignment horizontal="left" vertical="center" wrapText="1"/>
    </xf>
    <xf numFmtId="0" fontId="13" fillId="0" borderId="0" xfId="0" applyFont="1" applyAlignment="1">
      <alignment horizontal="right" vertical="center" wrapText="1"/>
    </xf>
    <xf numFmtId="0" fontId="13" fillId="2" borderId="8" xfId="0" applyFont="1" applyFill="1" applyBorder="1" applyAlignment="1">
      <alignment horizontal="center" vertical="center" wrapText="1"/>
    </xf>
    <xf numFmtId="0" fontId="20" fillId="2" borderId="0" xfId="0" applyFont="1" applyFill="1"/>
    <xf numFmtId="0" fontId="13" fillId="2" borderId="2" xfId="0" applyFont="1" applyFill="1" applyBorder="1" applyAlignment="1">
      <alignment horizontal="center" vertical="center" wrapText="1"/>
    </xf>
    <xf numFmtId="0" fontId="12" fillId="0" borderId="0" xfId="0" applyFont="1" applyAlignment="1">
      <alignment horizontal="right" vertical="center" wrapText="1"/>
    </xf>
    <xf numFmtId="0" fontId="13" fillId="0" borderId="42" xfId="0" applyFont="1" applyBorder="1" applyAlignment="1">
      <alignment horizontal="center" vertical="center" wrapText="1"/>
    </xf>
    <xf numFmtId="0" fontId="13" fillId="2" borderId="42"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43" xfId="0" applyFont="1" applyBorder="1" applyAlignment="1">
      <alignment horizontal="center" vertical="center" wrapText="1"/>
    </xf>
    <xf numFmtId="0" fontId="13" fillId="2"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left" vertical="center" wrapText="1"/>
    </xf>
    <xf numFmtId="0" fontId="9" fillId="0" borderId="2" xfId="0" applyFont="1" applyBorder="1" applyAlignment="1">
      <alignment horizontal="center" vertical="center" wrapText="1"/>
    </xf>
    <xf numFmtId="0" fontId="9" fillId="2" borderId="5" xfId="0" applyFont="1" applyFill="1" applyBorder="1" applyAlignment="1">
      <alignment horizontal="center" vertical="center" wrapText="1"/>
    </xf>
    <xf numFmtId="0" fontId="21" fillId="3" borderId="33" xfId="0" applyFont="1" applyFill="1" applyBorder="1" applyAlignment="1">
      <alignment horizontal="center"/>
    </xf>
    <xf numFmtId="0" fontId="21" fillId="3" borderId="5" xfId="0" applyFont="1" applyFill="1" applyBorder="1" applyAlignment="1">
      <alignment horizontal="center"/>
    </xf>
    <xf numFmtId="0" fontId="21" fillId="3" borderId="39" xfId="0" applyFont="1" applyFill="1" applyBorder="1" applyAlignment="1">
      <alignment horizontal="center"/>
    </xf>
    <xf numFmtId="0" fontId="13" fillId="5" borderId="42" xfId="0" applyFont="1" applyFill="1" applyBorder="1" applyAlignment="1">
      <alignment horizontal="center" vertical="center" wrapText="1"/>
    </xf>
    <xf numFmtId="0" fontId="13" fillId="5" borderId="39"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8" fillId="2" borderId="11"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8" xfId="0" applyFont="1" applyFill="1" applyBorder="1" applyAlignment="1">
      <alignment horizontal="center"/>
    </xf>
    <xf numFmtId="0" fontId="13" fillId="3" borderId="33"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8" fillId="2" borderId="41" xfId="0" applyFont="1" applyFill="1" applyBorder="1" applyAlignment="1">
      <alignment horizontal="center"/>
    </xf>
    <xf numFmtId="0" fontId="13" fillId="2" borderId="8"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8" fillId="2" borderId="11" xfId="0" applyFont="1" applyFill="1" applyBorder="1" applyAlignment="1">
      <alignment horizontal="center"/>
    </xf>
    <xf numFmtId="0" fontId="0" fillId="3" borderId="0" xfId="0" applyFill="1"/>
    <xf numFmtId="0" fontId="22" fillId="3" borderId="42" xfId="0" applyFont="1" applyFill="1" applyBorder="1" applyAlignment="1">
      <alignment vertical="center" wrapText="1"/>
    </xf>
    <xf numFmtId="0" fontId="22" fillId="3" borderId="42" xfId="0" applyFont="1" applyFill="1" applyBorder="1" applyAlignment="1">
      <alignment vertical="center"/>
    </xf>
    <xf numFmtId="0" fontId="22" fillId="3" borderId="69" xfId="0" applyFont="1" applyFill="1" applyBorder="1" applyAlignment="1">
      <alignment vertical="center" wrapText="1"/>
    </xf>
    <xf numFmtId="0" fontId="25" fillId="3" borderId="69" xfId="0" applyFont="1" applyFill="1" applyBorder="1" applyAlignment="1">
      <alignment vertical="center" wrapText="1"/>
    </xf>
    <xf numFmtId="0" fontId="25" fillId="3" borderId="42" xfId="0" applyFont="1" applyFill="1" applyBorder="1" applyAlignment="1">
      <alignment vertical="center" wrapText="1"/>
    </xf>
    <xf numFmtId="0" fontId="22" fillId="3" borderId="43" xfId="0" applyFont="1" applyFill="1" applyBorder="1" applyAlignment="1">
      <alignment vertical="center"/>
    </xf>
    <xf numFmtId="0" fontId="22" fillId="3" borderId="43" xfId="0" applyFont="1" applyFill="1" applyBorder="1" applyAlignment="1">
      <alignment vertical="center" wrapText="1"/>
    </xf>
    <xf numFmtId="0" fontId="22" fillId="3" borderId="0" xfId="0" applyFont="1" applyFill="1" applyAlignment="1">
      <alignment vertical="center" wrapText="1"/>
    </xf>
    <xf numFmtId="0" fontId="22" fillId="3" borderId="58" xfId="0" applyFont="1" applyFill="1" applyBorder="1" applyAlignment="1">
      <alignment vertical="center" wrapText="1"/>
    </xf>
    <xf numFmtId="0" fontId="22" fillId="3" borderId="20" xfId="0" applyFont="1" applyFill="1" applyBorder="1" applyAlignment="1">
      <alignment vertical="center" wrapText="1"/>
    </xf>
    <xf numFmtId="0" fontId="22" fillId="3" borderId="56" xfId="0" applyFont="1" applyFill="1" applyBorder="1" applyAlignment="1">
      <alignment vertical="center" wrapText="1"/>
    </xf>
    <xf numFmtId="0" fontId="22" fillId="3" borderId="52" xfId="0" applyFont="1" applyFill="1" applyBorder="1" applyAlignment="1">
      <alignment vertical="center" wrapText="1"/>
    </xf>
    <xf numFmtId="0" fontId="22" fillId="3" borderId="57" xfId="0" applyFont="1" applyFill="1" applyBorder="1" applyAlignment="1">
      <alignment vertical="center" wrapText="1"/>
    </xf>
    <xf numFmtId="0" fontId="25" fillId="3" borderId="20" xfId="0" applyFont="1" applyFill="1" applyBorder="1" applyAlignment="1">
      <alignment vertical="center" wrapText="1"/>
    </xf>
    <xf numFmtId="0" fontId="22" fillId="3" borderId="11" xfId="0" applyFont="1" applyFill="1" applyBorder="1" applyAlignment="1">
      <alignment vertical="center" wrapText="1"/>
    </xf>
    <xf numFmtId="0" fontId="22" fillId="3" borderId="61" xfId="0" applyFont="1" applyFill="1" applyBorder="1" applyAlignment="1">
      <alignment vertical="center" wrapText="1"/>
    </xf>
    <xf numFmtId="0" fontId="26" fillId="3" borderId="43" xfId="0" applyFont="1" applyFill="1" applyBorder="1" applyAlignment="1">
      <alignment vertical="center"/>
    </xf>
    <xf numFmtId="0" fontId="25" fillId="3" borderId="43" xfId="0" applyFont="1" applyFill="1" applyBorder="1" applyAlignment="1">
      <alignment vertical="center" wrapText="1"/>
    </xf>
    <xf numFmtId="0" fontId="22" fillId="3" borderId="52" xfId="0" applyFont="1" applyFill="1" applyBorder="1" applyAlignment="1">
      <alignment vertical="center"/>
    </xf>
    <xf numFmtId="0" fontId="25" fillId="3" borderId="43" xfId="0" applyFont="1" applyFill="1" applyBorder="1" applyAlignment="1">
      <alignment vertical="center"/>
    </xf>
    <xf numFmtId="0" fontId="25" fillId="3" borderId="0" xfId="0" applyFont="1" applyFill="1" applyAlignment="1">
      <alignment vertical="center" wrapText="1"/>
    </xf>
    <xf numFmtId="0" fontId="25" fillId="3" borderId="61" xfId="0" applyFont="1" applyFill="1" applyBorder="1" applyAlignment="1">
      <alignment vertical="center" wrapText="1"/>
    </xf>
    <xf numFmtId="0" fontId="25" fillId="3" borderId="56" xfId="0" applyFont="1" applyFill="1" applyBorder="1" applyAlignment="1">
      <alignment vertical="center" wrapText="1"/>
    </xf>
    <xf numFmtId="0" fontId="25" fillId="3" borderId="52" xfId="0" applyFont="1" applyFill="1" applyBorder="1" applyAlignment="1">
      <alignment vertical="center"/>
    </xf>
    <xf numFmtId="0" fontId="23" fillId="3" borderId="20" xfId="0" applyFont="1" applyFill="1" applyBorder="1" applyAlignment="1">
      <alignment vertical="center" wrapText="1"/>
    </xf>
    <xf numFmtId="0" fontId="25" fillId="3" borderId="11" xfId="0" applyFont="1" applyFill="1" applyBorder="1" applyAlignment="1">
      <alignment vertical="center" wrapText="1"/>
    </xf>
    <xf numFmtId="0" fontId="22" fillId="3" borderId="67" xfId="0" applyFont="1" applyFill="1" applyBorder="1" applyAlignment="1">
      <alignment vertical="center"/>
    </xf>
    <xf numFmtId="0" fontId="22" fillId="3" borderId="66" xfId="0" applyFont="1" applyFill="1" applyBorder="1" applyAlignment="1">
      <alignment vertical="center"/>
    </xf>
    <xf numFmtId="0" fontId="25" fillId="3" borderId="52" xfId="0" applyFont="1" applyFill="1" applyBorder="1" applyAlignment="1">
      <alignment vertical="center" wrapText="1"/>
    </xf>
    <xf numFmtId="0" fontId="22" fillId="3" borderId="20" xfId="0" applyFont="1" applyFill="1" applyBorder="1" applyAlignment="1">
      <alignment vertical="center"/>
    </xf>
    <xf numFmtId="0" fontId="22" fillId="3" borderId="68" xfId="0" applyFont="1" applyFill="1" applyBorder="1" applyAlignment="1">
      <alignment vertical="center"/>
    </xf>
    <xf numFmtId="0" fontId="25" fillId="3" borderId="68" xfId="0" applyFont="1" applyFill="1" applyBorder="1" applyAlignment="1">
      <alignment vertical="center" wrapText="1"/>
    </xf>
    <xf numFmtId="0" fontId="22" fillId="3" borderId="68" xfId="0" applyFont="1" applyFill="1" applyBorder="1" applyAlignment="1">
      <alignment vertical="center" wrapText="1"/>
    </xf>
    <xf numFmtId="0" fontId="24" fillId="3" borderId="42" xfId="0" applyFont="1" applyFill="1" applyBorder="1" applyAlignment="1">
      <alignment vertical="center" wrapText="1"/>
    </xf>
    <xf numFmtId="0" fontId="13" fillId="5" borderId="42" xfId="0" applyFont="1" applyFill="1" applyBorder="1" applyAlignment="1">
      <alignment horizontal="left" vertical="center" wrapText="1"/>
    </xf>
    <xf numFmtId="0" fontId="13" fillId="3" borderId="0" xfId="0" applyFont="1" applyFill="1" applyAlignment="1">
      <alignment vertical="center" wrapText="1"/>
    </xf>
    <xf numFmtId="0" fontId="9" fillId="0" borderId="0" xfId="0" applyFont="1" applyAlignment="1">
      <alignment horizontal="center"/>
    </xf>
    <xf numFmtId="0" fontId="13" fillId="2" borderId="0" xfId="0" applyFont="1" applyFill="1" applyAlignment="1">
      <alignment horizontal="center" vertical="center" wrapText="1"/>
    </xf>
    <xf numFmtId="0" fontId="13" fillId="5" borderId="0" xfId="0" applyFont="1" applyFill="1" applyAlignment="1">
      <alignment horizontal="left" vertical="center" wrapText="1"/>
    </xf>
    <xf numFmtId="0" fontId="13" fillId="5" borderId="1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3" borderId="8" xfId="0" applyFont="1" applyFill="1" applyBorder="1" applyAlignment="1">
      <alignment horizontal="left" vertical="center" wrapText="1"/>
    </xf>
    <xf numFmtId="0" fontId="13" fillId="6" borderId="2" xfId="0" applyFont="1" applyFill="1" applyBorder="1" applyAlignment="1">
      <alignment horizontal="center" vertical="center" wrapText="1"/>
    </xf>
    <xf numFmtId="0" fontId="1" fillId="3" borderId="0" xfId="0" applyFont="1" applyFill="1"/>
    <xf numFmtId="0" fontId="1" fillId="3" borderId="0" xfId="0" applyFont="1" applyFill="1" applyAlignment="1">
      <alignment horizontal="center"/>
    </xf>
    <xf numFmtId="0" fontId="1" fillId="3" borderId="31" xfId="0" applyFont="1" applyFill="1" applyBorder="1" applyAlignment="1">
      <alignment horizontal="center"/>
    </xf>
    <xf numFmtId="0" fontId="1" fillId="3" borderId="34" xfId="0" applyFont="1" applyFill="1" applyBorder="1" applyAlignment="1">
      <alignment horizontal="left" vertical="center" wrapText="1"/>
    </xf>
    <xf numFmtId="0" fontId="1" fillId="3" borderId="35" xfId="0" applyFont="1" applyFill="1" applyBorder="1" applyAlignment="1">
      <alignment horizontal="center"/>
    </xf>
    <xf numFmtId="0" fontId="1" fillId="3" borderId="36" xfId="0" applyFont="1" applyFill="1" applyBorder="1" applyAlignment="1">
      <alignment horizontal="left" vertical="center" wrapText="1"/>
    </xf>
    <xf numFmtId="0" fontId="1" fillId="3" borderId="37" xfId="0" applyFont="1" applyFill="1" applyBorder="1" applyAlignment="1">
      <alignment horizontal="center"/>
    </xf>
    <xf numFmtId="0" fontId="1" fillId="3" borderId="40"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9" xfId="0" applyFont="1" applyFill="1" applyBorder="1" applyAlignment="1">
      <alignment horizontal="center"/>
    </xf>
    <xf numFmtId="0" fontId="1" fillId="3" borderId="7" xfId="0" applyFont="1" applyFill="1" applyBorder="1" applyAlignment="1">
      <alignment horizontal="left" vertical="center" wrapText="1"/>
    </xf>
    <xf numFmtId="0" fontId="1" fillId="3" borderId="6" xfId="0" applyFont="1" applyFill="1" applyBorder="1" applyAlignment="1">
      <alignment horizontal="center"/>
    </xf>
    <xf numFmtId="0" fontId="1" fillId="3" borderId="4" xfId="0" applyFont="1" applyFill="1" applyBorder="1" applyAlignment="1">
      <alignment horizontal="left" vertical="center" wrapText="1"/>
    </xf>
    <xf numFmtId="0" fontId="1" fillId="3" borderId="3" xfId="0" applyFont="1" applyFill="1" applyBorder="1" applyAlignment="1">
      <alignment horizontal="center"/>
    </xf>
    <xf numFmtId="0" fontId="1" fillId="3" borderId="1" xfId="0" applyFont="1" applyFill="1" applyBorder="1" applyAlignment="1">
      <alignment horizontal="left" vertical="center" wrapText="1"/>
    </xf>
    <xf numFmtId="0" fontId="1" fillId="0" borderId="9"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5" fillId="3" borderId="70" xfId="0" applyFont="1" applyFill="1" applyBorder="1" applyAlignment="1">
      <alignment horizontal="center" vertical="center" wrapText="1"/>
    </xf>
    <xf numFmtId="0" fontId="11" fillId="3" borderId="0" xfId="0" applyFont="1" applyFill="1" applyAlignment="1">
      <alignment horizontal="center" vertical="center"/>
    </xf>
    <xf numFmtId="0" fontId="11" fillId="3" borderId="0" xfId="0" applyFont="1" applyFill="1" applyAlignment="1">
      <alignment horizontal="center"/>
    </xf>
    <xf numFmtId="0" fontId="1" fillId="3" borderId="0" xfId="0" applyFont="1" applyFill="1" applyAlignment="1">
      <alignment horizontal="center"/>
    </xf>
    <xf numFmtId="0" fontId="10" fillId="3" borderId="0" xfId="0" applyFont="1" applyFill="1" applyAlignment="1">
      <alignment horizontal="center"/>
    </xf>
    <xf numFmtId="0" fontId="12" fillId="3" borderId="0" xfId="0" applyFont="1" applyFill="1" applyAlignment="1">
      <alignment horizontal="center" vertical="center" wrapText="1"/>
    </xf>
    <xf numFmtId="0" fontId="12" fillId="3" borderId="4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xf>
    <xf numFmtId="0" fontId="13" fillId="0" borderId="0" xfId="0" applyFont="1" applyAlignment="1">
      <alignment horizontal="center"/>
    </xf>
    <xf numFmtId="0" fontId="12" fillId="0" borderId="17" xfId="0" applyFont="1" applyBorder="1" applyAlignment="1">
      <alignment horizontal="center" vertical="center" wrapText="1"/>
    </xf>
    <xf numFmtId="0" fontId="12" fillId="0" borderId="24" xfId="0" applyFont="1" applyBorder="1" applyAlignment="1">
      <alignment horizontal="center" vertical="center" wrapText="1"/>
    </xf>
    <xf numFmtId="0" fontId="15" fillId="3" borderId="70" xfId="0" applyFont="1" applyFill="1" applyBorder="1" applyAlignment="1">
      <alignment horizontal="center"/>
    </xf>
    <xf numFmtId="0" fontId="8" fillId="3" borderId="0" xfId="0" applyFont="1" applyFill="1" applyAlignment="1">
      <alignment horizontal="center" vertical="center"/>
    </xf>
    <xf numFmtId="0" fontId="8" fillId="3" borderId="0" xfId="0" applyFont="1" applyFill="1" applyAlignment="1">
      <alignment horizontal="center"/>
    </xf>
    <xf numFmtId="0" fontId="15" fillId="3" borderId="50" xfId="0" applyFont="1" applyFill="1" applyBorder="1" applyAlignment="1">
      <alignment horizontal="center"/>
    </xf>
    <xf numFmtId="0" fontId="15" fillId="3" borderId="51" xfId="0" applyFont="1" applyFill="1" applyBorder="1" applyAlignment="1">
      <alignment horizontal="center"/>
    </xf>
    <xf numFmtId="0" fontId="15" fillId="3" borderId="0" xfId="0" applyFont="1" applyFill="1" applyAlignment="1">
      <alignment horizontal="center"/>
    </xf>
    <xf numFmtId="0" fontId="0" fillId="3" borderId="0" xfId="0" applyFill="1" applyAlignment="1">
      <alignment horizont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3" fillId="0" borderId="0" xfId="0" applyFont="1" applyAlignment="1">
      <alignment horizontal="center"/>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0" xfId="0" applyAlignment="1">
      <alignment horizontal="center"/>
    </xf>
    <xf numFmtId="0" fontId="24" fillId="3" borderId="54" xfId="0" applyFont="1" applyFill="1" applyBorder="1" applyAlignment="1">
      <alignment vertical="center" wrapText="1"/>
    </xf>
    <xf numFmtId="0" fontId="24" fillId="3" borderId="11" xfId="0" applyFont="1" applyFill="1" applyBorder="1" applyAlignment="1">
      <alignment vertical="center" wrapText="1"/>
    </xf>
    <xf numFmtId="0" fontId="22" fillId="3" borderId="13" xfId="0" applyFont="1" applyFill="1" applyBorder="1" applyAlignment="1">
      <alignment vertical="center" wrapText="1"/>
    </xf>
    <xf numFmtId="0" fontId="22" fillId="3" borderId="54" xfId="0" applyFont="1" applyFill="1" applyBorder="1" applyAlignment="1">
      <alignment vertical="center" wrapText="1"/>
    </xf>
    <xf numFmtId="0" fontId="22" fillId="3" borderId="11" xfId="0" applyFont="1" applyFill="1" applyBorder="1" applyAlignment="1">
      <alignment vertical="center" wrapText="1"/>
    </xf>
    <xf numFmtId="0" fontId="22" fillId="3" borderId="66" xfId="0" applyFont="1" applyFill="1" applyBorder="1" applyAlignment="1">
      <alignment vertical="center" wrapText="1"/>
    </xf>
    <xf numFmtId="0" fontId="24" fillId="3" borderId="55" xfId="0" applyFont="1" applyFill="1" applyBorder="1" applyAlignment="1">
      <alignment vertical="center" wrapText="1"/>
    </xf>
    <xf numFmtId="0" fontId="22" fillId="3" borderId="55" xfId="0" applyFont="1" applyFill="1" applyBorder="1" applyAlignment="1">
      <alignment vertical="center" wrapText="1"/>
    </xf>
    <xf numFmtId="0" fontId="25" fillId="3" borderId="54" xfId="0" applyFont="1" applyFill="1" applyBorder="1" applyAlignment="1">
      <alignment vertical="center" wrapText="1"/>
    </xf>
    <xf numFmtId="0" fontId="25" fillId="3" borderId="11" xfId="0" applyFont="1" applyFill="1" applyBorder="1" applyAlignment="1">
      <alignment vertical="center" wrapText="1"/>
    </xf>
    <xf numFmtId="0" fontId="22" fillId="3" borderId="54" xfId="0" applyFont="1" applyFill="1" applyBorder="1" applyAlignment="1">
      <alignment vertical="center"/>
    </xf>
    <xf numFmtId="0" fontId="22" fillId="3" borderId="11" xfId="0" applyFont="1" applyFill="1" applyBorder="1" applyAlignment="1">
      <alignment vertical="center"/>
    </xf>
    <xf numFmtId="0" fontId="24" fillId="3" borderId="42" xfId="0" applyFont="1" applyFill="1" applyBorder="1" applyAlignment="1">
      <alignment vertical="center" wrapText="1"/>
    </xf>
    <xf numFmtId="0" fontId="22" fillId="3" borderId="0" xfId="0" applyFont="1" applyFill="1" applyAlignment="1">
      <alignment vertical="center" wrapText="1"/>
    </xf>
    <xf numFmtId="0" fontId="22" fillId="3" borderId="59" xfId="0" applyFont="1" applyFill="1" applyBorder="1" applyAlignment="1">
      <alignment vertical="center" wrapText="1"/>
    </xf>
    <xf numFmtId="0" fontId="22" fillId="3" borderId="60" xfId="0" applyFont="1" applyFill="1" applyBorder="1" applyAlignment="1">
      <alignment vertical="center" wrapText="1"/>
    </xf>
    <xf numFmtId="0" fontId="22" fillId="3" borderId="59" xfId="0" applyFont="1" applyFill="1" applyBorder="1" applyAlignment="1">
      <alignment vertical="center"/>
    </xf>
    <xf numFmtId="0" fontId="22" fillId="3" borderId="60" xfId="0" applyFont="1" applyFill="1" applyBorder="1" applyAlignment="1">
      <alignment vertical="center"/>
    </xf>
    <xf numFmtId="0" fontId="24" fillId="3" borderId="13" xfId="0" applyFont="1" applyFill="1" applyBorder="1" applyAlignment="1">
      <alignment vertical="center"/>
    </xf>
    <xf numFmtId="0" fontId="24" fillId="3" borderId="54" xfId="0" applyFont="1" applyFill="1" applyBorder="1" applyAlignment="1">
      <alignment vertical="center"/>
    </xf>
    <xf numFmtId="0" fontId="24" fillId="3" borderId="11" xfId="0" applyFont="1" applyFill="1" applyBorder="1" applyAlignment="1">
      <alignment vertical="center"/>
    </xf>
    <xf numFmtId="0" fontId="27" fillId="3" borderId="54" xfId="0" applyFont="1" applyFill="1" applyBorder="1" applyAlignment="1">
      <alignment vertical="center"/>
    </xf>
    <xf numFmtId="0" fontId="27" fillId="3" borderId="11" xfId="0" applyFont="1" applyFill="1" applyBorder="1" applyAlignment="1">
      <alignment vertical="center"/>
    </xf>
    <xf numFmtId="0" fontId="27" fillId="3" borderId="54" xfId="0" applyFont="1" applyFill="1" applyBorder="1" applyAlignment="1">
      <alignment vertical="center" wrapText="1"/>
    </xf>
    <xf numFmtId="0" fontId="27" fillId="3" borderId="11" xfId="0" applyFont="1" applyFill="1" applyBorder="1" applyAlignment="1">
      <alignment vertical="center" wrapText="1"/>
    </xf>
    <xf numFmtId="0" fontId="25" fillId="3" borderId="13" xfId="0" applyFont="1" applyFill="1" applyBorder="1" applyAlignment="1">
      <alignment vertical="center" wrapText="1"/>
    </xf>
    <xf numFmtId="0" fontId="24" fillId="3" borderId="13" xfId="0" applyFont="1" applyFill="1" applyBorder="1" applyAlignment="1">
      <alignment vertical="center" wrapText="1"/>
    </xf>
    <xf numFmtId="0" fontId="23" fillId="3" borderId="13" xfId="0" applyFont="1" applyFill="1" applyBorder="1" applyAlignment="1">
      <alignment vertical="center" wrapText="1"/>
    </xf>
    <xf numFmtId="0" fontId="23" fillId="3" borderId="54" xfId="0" applyFont="1" applyFill="1" applyBorder="1" applyAlignment="1">
      <alignment vertical="center" wrapText="1"/>
    </xf>
    <xf numFmtId="0" fontId="23" fillId="3" borderId="52" xfId="0" applyFont="1" applyFill="1" applyBorder="1" applyAlignment="1">
      <alignment vertical="center" wrapText="1"/>
    </xf>
    <xf numFmtId="0" fontId="22" fillId="3" borderId="62" xfId="0" applyFont="1" applyFill="1" applyBorder="1" applyAlignment="1">
      <alignment vertical="center" wrapText="1"/>
    </xf>
    <xf numFmtId="0" fontId="22" fillId="3" borderId="63" xfId="0" applyFont="1" applyFill="1" applyBorder="1" applyAlignment="1">
      <alignment vertical="center" wrapText="1"/>
    </xf>
    <xf numFmtId="0" fontId="22" fillId="3" borderId="64" xfId="0" applyFont="1" applyFill="1" applyBorder="1" applyAlignment="1">
      <alignment vertical="center"/>
    </xf>
    <xf numFmtId="0" fontId="22" fillId="3" borderId="65" xfId="0" applyFont="1" applyFill="1" applyBorder="1" applyAlignment="1">
      <alignment vertical="center"/>
    </xf>
    <xf numFmtId="0" fontId="23" fillId="3" borderId="55" xfId="0" applyFont="1" applyFill="1" applyBorder="1" applyAlignment="1">
      <alignment vertical="center" wrapText="1"/>
    </xf>
    <xf numFmtId="0" fontId="24" fillId="3" borderId="69" xfId="0" applyFont="1" applyFill="1" applyBorder="1" applyAlignment="1">
      <alignment vertical="center" wrapText="1"/>
    </xf>
    <xf numFmtId="0" fontId="22" fillId="3" borderId="42" xfId="0" applyFont="1" applyFill="1" applyBorder="1" applyAlignment="1">
      <alignment vertical="center" wrapText="1"/>
    </xf>
    <xf numFmtId="0" fontId="22" fillId="3" borderId="69" xfId="0" applyFont="1" applyFill="1" applyBorder="1" applyAlignment="1">
      <alignment vertical="center" wrapText="1"/>
    </xf>
    <xf numFmtId="0" fontId="23" fillId="3" borderId="42" xfId="0" applyFont="1" applyFill="1" applyBorder="1" applyAlignment="1">
      <alignment vertical="center" wrapText="1"/>
    </xf>
    <xf numFmtId="0" fontId="23" fillId="3" borderId="69" xfId="0" applyFont="1" applyFill="1" applyBorder="1" applyAlignment="1">
      <alignment vertical="center" wrapText="1"/>
    </xf>
    <xf numFmtId="0" fontId="22" fillId="3" borderId="52" xfId="0" applyFont="1" applyFill="1" applyBorder="1" applyAlignment="1">
      <alignment vertical="center" wrapText="1"/>
    </xf>
    <xf numFmtId="0" fontId="22" fillId="3" borderId="53" xfId="0" applyFont="1" applyFill="1" applyBorder="1" applyAlignment="1">
      <alignment vertical="center" wrapText="1"/>
    </xf>
    <xf numFmtId="0" fontId="23" fillId="3" borderId="42" xfId="0" applyFont="1" applyFill="1" applyBorder="1" applyAlignment="1">
      <alignment horizontal="center" vertical="center" wrapText="1"/>
    </xf>
    <xf numFmtId="0" fontId="23" fillId="3" borderId="69" xfId="0" applyFont="1" applyFill="1" applyBorder="1" applyAlignment="1">
      <alignment horizontal="center" vertical="center" wrapText="1"/>
    </xf>
    <xf numFmtId="0" fontId="22" fillId="3" borderId="42"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42" xfId="0" applyFont="1" applyFill="1" applyBorder="1" applyAlignment="1">
      <alignment horizontal="center" vertical="center" wrapText="1"/>
    </xf>
    <xf numFmtId="0" fontId="24" fillId="3" borderId="42" xfId="0" applyFont="1" applyFill="1" applyBorder="1" applyAlignment="1">
      <alignment wrapText="1"/>
    </xf>
    <xf numFmtId="0" fontId="23" fillId="3" borderId="0" xfId="0" applyFont="1" applyFill="1" applyAlignment="1">
      <alignment horizontal="center"/>
    </xf>
    <xf numFmtId="0" fontId="24" fillId="3" borderId="42"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61"/>
  <sheetViews>
    <sheetView tabSelected="1" topLeftCell="A49" workbookViewId="0">
      <selection activeCell="G42" sqref="G42"/>
    </sheetView>
  </sheetViews>
  <sheetFormatPr baseColWidth="10" defaultColWidth="11.42578125" defaultRowHeight="15"/>
  <cols>
    <col min="1" max="1" width="5.85546875" style="75" customWidth="1"/>
    <col min="2" max="2" width="4.5703125" style="75" customWidth="1"/>
    <col min="3" max="3" width="10.7109375" style="75" customWidth="1"/>
    <col min="4" max="4" width="8.7109375" style="75" hidden="1" customWidth="1"/>
    <col min="5" max="5" width="10" style="78" customWidth="1"/>
    <col min="6" max="6" width="36" style="75" customWidth="1"/>
    <col min="7" max="9" width="5.7109375" style="112" customWidth="1"/>
    <col min="10" max="10" width="9.85546875" style="78" bestFit="1" customWidth="1"/>
    <col min="11" max="11" width="5.7109375" style="78" bestFit="1" customWidth="1"/>
    <col min="12" max="12" width="4.5703125" style="78" bestFit="1" customWidth="1"/>
    <col min="13" max="13" width="4.42578125" style="78" bestFit="1" customWidth="1"/>
    <col min="14" max="14" width="8.7109375" style="78" bestFit="1" customWidth="1"/>
    <col min="15" max="15" width="41.85546875" style="75" customWidth="1"/>
    <col min="16" max="16384" width="11.42578125" style="75"/>
  </cols>
  <sheetData>
    <row r="1" spans="2:15" ht="18.75">
      <c r="B1" s="281"/>
      <c r="C1" s="300" t="s">
        <v>0</v>
      </c>
      <c r="D1" s="300"/>
      <c r="E1" s="300"/>
      <c r="F1" s="300"/>
      <c r="G1" s="300"/>
      <c r="H1" s="300"/>
      <c r="I1" s="300"/>
      <c r="J1" s="300"/>
      <c r="K1" s="300"/>
      <c r="L1" s="300"/>
      <c r="M1" s="300"/>
      <c r="N1" s="300"/>
      <c r="O1" s="300"/>
    </row>
    <row r="2" spans="2:15" ht="18.75">
      <c r="B2" s="281"/>
      <c r="C2" s="301" t="s">
        <v>1</v>
      </c>
      <c r="D2" s="301"/>
      <c r="E2" s="301"/>
      <c r="F2" s="301"/>
      <c r="G2" s="301"/>
      <c r="H2" s="301"/>
      <c r="I2" s="301"/>
      <c r="J2" s="301"/>
      <c r="K2" s="301"/>
      <c r="L2" s="301"/>
      <c r="M2" s="301"/>
      <c r="N2" s="301"/>
      <c r="O2" s="301"/>
    </row>
    <row r="3" spans="2:15">
      <c r="B3" s="281"/>
      <c r="C3" s="302" t="s">
        <v>2</v>
      </c>
      <c r="D3" s="302"/>
      <c r="E3" s="302"/>
      <c r="F3" s="281"/>
      <c r="G3" s="76"/>
      <c r="H3" s="76"/>
      <c r="I3" s="76"/>
      <c r="J3" s="77"/>
      <c r="K3" s="77"/>
      <c r="L3" s="77"/>
      <c r="M3" s="77"/>
      <c r="N3" s="77"/>
      <c r="O3" s="281"/>
    </row>
    <row r="4" spans="2:15">
      <c r="B4" s="281"/>
      <c r="C4" s="281"/>
      <c r="D4" s="281"/>
      <c r="E4" s="282"/>
      <c r="F4" s="281"/>
      <c r="G4" s="303" t="s">
        <v>3</v>
      </c>
      <c r="H4" s="303"/>
      <c r="I4" s="303"/>
      <c r="J4" s="303"/>
      <c r="K4" s="303"/>
      <c r="L4" s="303"/>
      <c r="M4" s="282"/>
      <c r="N4" s="282"/>
      <c r="O4" s="281"/>
    </row>
    <row r="5" spans="2:15" ht="25.5">
      <c r="B5" s="79" t="s">
        <v>4</v>
      </c>
      <c r="C5" s="80" t="s">
        <v>5</v>
      </c>
      <c r="D5" s="80" t="s">
        <v>6</v>
      </c>
      <c r="E5" s="80" t="s">
        <v>7</v>
      </c>
      <c r="F5" s="80" t="s">
        <v>8</v>
      </c>
      <c r="G5" s="80" t="s">
        <v>9</v>
      </c>
      <c r="H5" s="80" t="s">
        <v>10</v>
      </c>
      <c r="I5" s="80" t="s">
        <v>11</v>
      </c>
      <c r="J5" s="80" t="s">
        <v>12</v>
      </c>
      <c r="K5" s="80" t="s">
        <v>13</v>
      </c>
      <c r="L5" s="80" t="s">
        <v>14</v>
      </c>
      <c r="M5" s="80" t="s">
        <v>15</v>
      </c>
      <c r="N5" s="305" t="s">
        <v>16</v>
      </c>
      <c r="O5" s="306"/>
    </row>
    <row r="6" spans="2:15">
      <c r="B6" s="283">
        <v>1</v>
      </c>
      <c r="C6" s="81" t="s">
        <v>17</v>
      </c>
      <c r="D6" s="81" t="s">
        <v>18</v>
      </c>
      <c r="E6" s="82" t="s">
        <v>19</v>
      </c>
      <c r="F6" s="83" t="s">
        <v>20</v>
      </c>
      <c r="G6" s="194">
        <v>5589</v>
      </c>
      <c r="H6" s="81"/>
      <c r="I6" s="81"/>
      <c r="J6" s="81">
        <v>2</v>
      </c>
      <c r="K6" s="81">
        <v>32</v>
      </c>
      <c r="L6" s="81">
        <v>48</v>
      </c>
      <c r="M6" s="81">
        <v>0</v>
      </c>
      <c r="N6" s="81"/>
      <c r="O6" s="284" t="s">
        <v>21</v>
      </c>
    </row>
    <row r="7" spans="2:15">
      <c r="B7" s="285">
        <v>2</v>
      </c>
      <c r="C7" s="84" t="s">
        <v>17</v>
      </c>
      <c r="D7" s="84" t="s">
        <v>22</v>
      </c>
      <c r="E7" s="85" t="s">
        <v>23</v>
      </c>
      <c r="F7" s="86" t="s">
        <v>24</v>
      </c>
      <c r="G7" s="196">
        <v>5594</v>
      </c>
      <c r="H7" s="84"/>
      <c r="I7" s="84"/>
      <c r="J7" s="84">
        <v>4</v>
      </c>
      <c r="K7" s="84">
        <v>64</v>
      </c>
      <c r="L7" s="84">
        <v>96</v>
      </c>
      <c r="M7" s="84">
        <v>0</v>
      </c>
      <c r="N7" s="84"/>
      <c r="O7" s="286" t="s">
        <v>21</v>
      </c>
    </row>
    <row r="8" spans="2:15">
      <c r="B8" s="285">
        <v>3</v>
      </c>
      <c r="C8" s="84" t="s">
        <v>17</v>
      </c>
      <c r="D8" s="84" t="s">
        <v>25</v>
      </c>
      <c r="E8" s="85" t="s">
        <v>26</v>
      </c>
      <c r="F8" s="86" t="s">
        <v>27</v>
      </c>
      <c r="G8" s="84">
        <v>5601</v>
      </c>
      <c r="H8" s="84"/>
      <c r="I8" s="84"/>
      <c r="J8" s="84">
        <v>3</v>
      </c>
      <c r="K8" s="84">
        <v>48</v>
      </c>
      <c r="L8" s="84">
        <v>72</v>
      </c>
      <c r="M8" s="84">
        <v>0</v>
      </c>
      <c r="N8" s="84"/>
      <c r="O8" s="286" t="s">
        <v>21</v>
      </c>
    </row>
    <row r="9" spans="2:15">
      <c r="B9" s="285">
        <v>4</v>
      </c>
      <c r="C9" s="84" t="s">
        <v>17</v>
      </c>
      <c r="D9" s="84" t="s">
        <v>28</v>
      </c>
      <c r="E9" s="85" t="s">
        <v>29</v>
      </c>
      <c r="F9" s="86" t="s">
        <v>30</v>
      </c>
      <c r="G9" s="84">
        <v>5604</v>
      </c>
      <c r="H9" s="84"/>
      <c r="I9" s="84"/>
      <c r="J9" s="84">
        <v>4</v>
      </c>
      <c r="K9" s="84">
        <v>64</v>
      </c>
      <c r="L9" s="84">
        <v>96</v>
      </c>
      <c r="M9" s="84">
        <v>0</v>
      </c>
      <c r="N9" s="84"/>
      <c r="O9" s="286" t="s">
        <v>21</v>
      </c>
    </row>
    <row r="10" spans="2:15">
      <c r="B10" s="285">
        <v>5</v>
      </c>
      <c r="C10" s="84" t="s">
        <v>17</v>
      </c>
      <c r="D10" s="84" t="s">
        <v>31</v>
      </c>
      <c r="E10" s="85" t="s">
        <v>32</v>
      </c>
      <c r="F10" s="86" t="s">
        <v>33</v>
      </c>
      <c r="G10" s="84">
        <v>5608</v>
      </c>
      <c r="H10" s="87"/>
      <c r="I10" s="87"/>
      <c r="J10" s="84">
        <v>2</v>
      </c>
      <c r="K10" s="84">
        <v>32</v>
      </c>
      <c r="L10" s="84">
        <v>48</v>
      </c>
      <c r="M10" s="84">
        <v>0</v>
      </c>
      <c r="N10" s="84"/>
      <c r="O10" s="286" t="s">
        <v>21</v>
      </c>
    </row>
    <row r="11" spans="2:15">
      <c r="B11" s="287">
        <v>6</v>
      </c>
      <c r="C11" s="88" t="s">
        <v>17</v>
      </c>
      <c r="D11" s="88" t="s">
        <v>34</v>
      </c>
      <c r="E11" s="89" t="s">
        <v>35</v>
      </c>
      <c r="F11" s="90" t="s">
        <v>36</v>
      </c>
      <c r="G11" s="88">
        <v>5613</v>
      </c>
      <c r="H11" s="88"/>
      <c r="I11" s="88"/>
      <c r="J11" s="88">
        <v>3</v>
      </c>
      <c r="K11" s="88">
        <v>48</v>
      </c>
      <c r="L11" s="88">
        <v>72</v>
      </c>
      <c r="M11" s="88">
        <v>0</v>
      </c>
      <c r="N11" s="88"/>
      <c r="O11" s="288" t="s">
        <v>21</v>
      </c>
    </row>
    <row r="12" spans="2:15">
      <c r="B12" s="281"/>
      <c r="C12" s="91"/>
      <c r="D12" s="91"/>
      <c r="E12" s="91"/>
      <c r="F12" s="92"/>
      <c r="G12" s="91"/>
      <c r="H12" s="91"/>
      <c r="I12" s="91"/>
      <c r="J12" s="91"/>
      <c r="K12" s="91"/>
      <c r="L12" s="91"/>
      <c r="M12" s="91"/>
      <c r="N12" s="91"/>
      <c r="O12" s="289"/>
    </row>
    <row r="13" spans="2:15">
      <c r="B13" s="290">
        <v>1</v>
      </c>
      <c r="C13" s="93" t="s">
        <v>37</v>
      </c>
      <c r="D13" s="93" t="s">
        <v>38</v>
      </c>
      <c r="E13" s="93" t="s">
        <v>39</v>
      </c>
      <c r="F13" s="94" t="s">
        <v>40</v>
      </c>
      <c r="G13" s="228">
        <v>5286</v>
      </c>
      <c r="H13" s="228">
        <v>5480</v>
      </c>
      <c r="I13" s="43"/>
      <c r="J13" s="93">
        <v>3</v>
      </c>
      <c r="K13" s="93">
        <v>48</v>
      </c>
      <c r="L13" s="93">
        <v>72</v>
      </c>
      <c r="M13" s="93">
        <v>0</v>
      </c>
      <c r="N13" s="93"/>
      <c r="O13" s="291" t="s">
        <v>21</v>
      </c>
    </row>
    <row r="14" spans="2:15">
      <c r="B14" s="292">
        <v>2</v>
      </c>
      <c r="C14" s="84" t="s">
        <v>37</v>
      </c>
      <c r="D14" s="84" t="s">
        <v>41</v>
      </c>
      <c r="E14" s="84" t="s">
        <v>42</v>
      </c>
      <c r="F14" s="74" t="s">
        <v>43</v>
      </c>
      <c r="G14" s="229">
        <v>5288</v>
      </c>
      <c r="H14" s="229">
        <v>5487</v>
      </c>
      <c r="I14" s="87"/>
      <c r="J14" s="84">
        <v>2</v>
      </c>
      <c r="K14" s="84">
        <v>32</v>
      </c>
      <c r="L14" s="84">
        <v>48</v>
      </c>
      <c r="M14" s="84">
        <v>0</v>
      </c>
      <c r="N14" s="84"/>
      <c r="O14" s="293" t="s">
        <v>21</v>
      </c>
    </row>
    <row r="15" spans="2:15">
      <c r="B15" s="292">
        <v>3</v>
      </c>
      <c r="C15" s="84" t="s">
        <v>37</v>
      </c>
      <c r="D15" s="84" t="s">
        <v>44</v>
      </c>
      <c r="E15" s="84" t="s">
        <v>45</v>
      </c>
      <c r="F15" s="74" t="s">
        <v>46</v>
      </c>
      <c r="G15" s="84">
        <v>5322</v>
      </c>
      <c r="H15" s="84">
        <v>5494</v>
      </c>
      <c r="I15" s="84"/>
      <c r="J15" s="84">
        <v>4</v>
      </c>
      <c r="K15" s="84">
        <v>64</v>
      </c>
      <c r="L15" s="84">
        <v>96</v>
      </c>
      <c r="M15" s="84">
        <v>0</v>
      </c>
      <c r="N15" s="84" t="s">
        <v>47</v>
      </c>
      <c r="O15" s="293" t="s">
        <v>48</v>
      </c>
    </row>
    <row r="16" spans="2:15">
      <c r="B16" s="292">
        <v>4</v>
      </c>
      <c r="C16" s="84" t="s">
        <v>37</v>
      </c>
      <c r="D16" s="84" t="s">
        <v>49</v>
      </c>
      <c r="E16" s="84" t="s">
        <v>50</v>
      </c>
      <c r="F16" s="74" t="s">
        <v>51</v>
      </c>
      <c r="G16" s="84">
        <v>5327</v>
      </c>
      <c r="H16" s="84">
        <v>5500</v>
      </c>
      <c r="I16" s="84"/>
      <c r="J16" s="84">
        <v>4</v>
      </c>
      <c r="K16" s="84">
        <v>64</v>
      </c>
      <c r="L16" s="84">
        <v>96</v>
      </c>
      <c r="M16" s="84">
        <v>0</v>
      </c>
      <c r="N16" s="84" t="s">
        <v>52</v>
      </c>
      <c r="O16" s="293" t="s">
        <v>30</v>
      </c>
    </row>
    <row r="17" spans="2:17">
      <c r="B17" s="292">
        <v>5</v>
      </c>
      <c r="C17" s="84" t="s">
        <v>37</v>
      </c>
      <c r="D17" s="84" t="s">
        <v>53</v>
      </c>
      <c r="E17" s="84" t="s">
        <v>54</v>
      </c>
      <c r="F17" s="74" t="s">
        <v>55</v>
      </c>
      <c r="G17" s="84">
        <v>5330</v>
      </c>
      <c r="H17" s="84">
        <v>5504</v>
      </c>
      <c r="I17" s="84"/>
      <c r="J17" s="84">
        <v>3</v>
      </c>
      <c r="K17" s="84">
        <v>48</v>
      </c>
      <c r="L17" s="84">
        <v>72</v>
      </c>
      <c r="M17" s="84">
        <v>0</v>
      </c>
      <c r="N17" s="84" t="s">
        <v>56</v>
      </c>
      <c r="O17" s="293" t="s">
        <v>57</v>
      </c>
      <c r="P17" s="281"/>
      <c r="Q17" s="281"/>
    </row>
    <row r="18" spans="2:17">
      <c r="B18" s="294">
        <v>6</v>
      </c>
      <c r="C18" s="95" t="s">
        <v>37</v>
      </c>
      <c r="D18" s="95" t="s">
        <v>58</v>
      </c>
      <c r="E18" s="95" t="s">
        <v>59</v>
      </c>
      <c r="F18" s="37" t="s">
        <v>60</v>
      </c>
      <c r="G18" s="232">
        <v>5341</v>
      </c>
      <c r="H18" s="96">
        <v>5510</v>
      </c>
      <c r="I18" s="96"/>
      <c r="J18" s="95">
        <v>2</v>
      </c>
      <c r="K18" s="95">
        <v>32</v>
      </c>
      <c r="L18" s="95">
        <v>48</v>
      </c>
      <c r="M18" s="95">
        <v>0</v>
      </c>
      <c r="N18" s="95"/>
      <c r="O18" s="295" t="s">
        <v>21</v>
      </c>
      <c r="P18" s="281"/>
      <c r="Q18" s="281"/>
    </row>
    <row r="19" spans="2:17">
      <c r="B19" s="281"/>
      <c r="C19" s="91"/>
      <c r="D19" s="91"/>
      <c r="E19" s="91"/>
      <c r="F19" s="92"/>
      <c r="G19" s="97"/>
      <c r="H19" s="97"/>
      <c r="I19" s="97"/>
      <c r="J19" s="91"/>
      <c r="K19" s="91"/>
      <c r="L19" s="91"/>
      <c r="M19" s="91"/>
      <c r="N19" s="91"/>
      <c r="O19" s="289"/>
      <c r="P19" s="281"/>
      <c r="Q19" s="281"/>
    </row>
    <row r="20" spans="2:17">
      <c r="B20" s="290">
        <v>1</v>
      </c>
      <c r="C20" s="93" t="s">
        <v>61</v>
      </c>
      <c r="D20" s="93" t="s">
        <v>62</v>
      </c>
      <c r="E20" s="93" t="s">
        <v>63</v>
      </c>
      <c r="F20" s="94" t="s">
        <v>64</v>
      </c>
      <c r="G20" s="228">
        <v>5343</v>
      </c>
      <c r="H20" s="43"/>
      <c r="I20" s="43"/>
      <c r="J20" s="93">
        <v>3</v>
      </c>
      <c r="K20" s="93">
        <v>48</v>
      </c>
      <c r="L20" s="93">
        <v>72</v>
      </c>
      <c r="M20" s="93">
        <v>0</v>
      </c>
      <c r="N20" s="93"/>
      <c r="O20" s="98" t="s">
        <v>21</v>
      </c>
      <c r="P20" s="281"/>
      <c r="Q20" s="281"/>
    </row>
    <row r="21" spans="2:17">
      <c r="B21" s="292">
        <v>2</v>
      </c>
      <c r="C21" s="84" t="s">
        <v>61</v>
      </c>
      <c r="D21" s="84" t="s">
        <v>65</v>
      </c>
      <c r="E21" s="84" t="s">
        <v>66</v>
      </c>
      <c r="F21" s="74" t="s">
        <v>67</v>
      </c>
      <c r="G21" s="229">
        <v>5345</v>
      </c>
      <c r="H21" s="87"/>
      <c r="I21" s="87"/>
      <c r="J21" s="84">
        <v>3</v>
      </c>
      <c r="K21" s="84">
        <v>48</v>
      </c>
      <c r="L21" s="84">
        <v>72</v>
      </c>
      <c r="M21" s="84">
        <v>0</v>
      </c>
      <c r="N21" s="84" t="s">
        <v>39</v>
      </c>
      <c r="O21" s="99" t="s">
        <v>40</v>
      </c>
      <c r="P21" s="100">
        <v>3</v>
      </c>
      <c r="Q21" s="281" t="str">
        <f>CONCATENATE(P21,"AE ",F21," ",E21)</f>
        <v>3AE Legislación laboral 03-A0003</v>
      </c>
    </row>
    <row r="22" spans="2:17">
      <c r="B22" s="292">
        <v>3</v>
      </c>
      <c r="C22" s="84" t="s">
        <v>61</v>
      </c>
      <c r="D22" s="84" t="s">
        <v>68</v>
      </c>
      <c r="E22" s="84" t="s">
        <v>69</v>
      </c>
      <c r="F22" s="74" t="s">
        <v>70</v>
      </c>
      <c r="G22" s="196">
        <v>5346</v>
      </c>
      <c r="H22" s="84"/>
      <c r="I22" s="84"/>
      <c r="J22" s="84">
        <v>3</v>
      </c>
      <c r="K22" s="84">
        <v>48</v>
      </c>
      <c r="L22" s="84">
        <v>72</v>
      </c>
      <c r="M22" s="84">
        <v>0</v>
      </c>
      <c r="N22" s="84" t="s">
        <v>56</v>
      </c>
      <c r="O22" s="99" t="s">
        <v>71</v>
      </c>
      <c r="P22" s="100">
        <v>3</v>
      </c>
      <c r="Q22" s="281" t="str">
        <f>CONCATENATE(P22,"AE ",F22," ",E22)</f>
        <v>3AE Microeconomía 03-A0004</v>
      </c>
    </row>
    <row r="23" spans="2:17">
      <c r="B23" s="292">
        <v>4</v>
      </c>
      <c r="C23" s="84" t="s">
        <v>61</v>
      </c>
      <c r="D23" s="84" t="s">
        <v>72</v>
      </c>
      <c r="E23" s="84" t="s">
        <v>73</v>
      </c>
      <c r="F23" s="74" t="s">
        <v>74</v>
      </c>
      <c r="G23" s="84">
        <v>5349</v>
      </c>
      <c r="H23" s="84"/>
      <c r="I23" s="84"/>
      <c r="J23" s="84">
        <v>3</v>
      </c>
      <c r="K23" s="84">
        <v>48</v>
      </c>
      <c r="L23" s="84">
        <v>72</v>
      </c>
      <c r="M23" s="84">
        <v>0</v>
      </c>
      <c r="N23" s="84" t="s">
        <v>45</v>
      </c>
      <c r="O23" s="99" t="s">
        <v>46</v>
      </c>
      <c r="P23" s="100">
        <v>3</v>
      </c>
      <c r="Q23" s="281" t="str">
        <f t="shared" ref="Q23:Q61" si="0">CONCATENATE(P23,"AE ",F23," ",E23)</f>
        <v>3AE Diseño y estructuras organizacionales 04-A0005</v>
      </c>
    </row>
    <row r="24" spans="2:17">
      <c r="B24" s="292">
        <v>5</v>
      </c>
      <c r="C24" s="84" t="s">
        <v>61</v>
      </c>
      <c r="D24" s="84" t="s">
        <v>75</v>
      </c>
      <c r="E24" s="84" t="s">
        <v>76</v>
      </c>
      <c r="F24" s="74" t="s">
        <v>77</v>
      </c>
      <c r="G24" s="84">
        <v>5350</v>
      </c>
      <c r="H24" s="84"/>
      <c r="I24" s="84"/>
      <c r="J24" s="84">
        <v>3</v>
      </c>
      <c r="K24" s="84">
        <v>48</v>
      </c>
      <c r="L24" s="84">
        <v>72</v>
      </c>
      <c r="M24" s="84">
        <v>0</v>
      </c>
      <c r="N24" s="84" t="s">
        <v>50</v>
      </c>
      <c r="O24" s="99" t="s">
        <v>51</v>
      </c>
      <c r="P24" s="91">
        <v>3</v>
      </c>
      <c r="Q24" s="281" t="str">
        <f t="shared" si="0"/>
        <v>3AE Contabilidad de costos 04-A0006</v>
      </c>
    </row>
    <row r="25" spans="2:17">
      <c r="B25" s="294">
        <v>6</v>
      </c>
      <c r="C25" s="95" t="s">
        <v>61</v>
      </c>
      <c r="D25" s="95" t="s">
        <v>78</v>
      </c>
      <c r="E25" s="95" t="s">
        <v>79</v>
      </c>
      <c r="F25" s="37" t="s">
        <v>80</v>
      </c>
      <c r="G25" s="95">
        <v>5353</v>
      </c>
      <c r="H25" s="95"/>
      <c r="I25" s="95"/>
      <c r="J25" s="95">
        <v>3</v>
      </c>
      <c r="K25" s="95">
        <v>48</v>
      </c>
      <c r="L25" s="95">
        <v>72</v>
      </c>
      <c r="M25" s="95">
        <v>0</v>
      </c>
      <c r="N25" s="95" t="s">
        <v>54</v>
      </c>
      <c r="O25" s="101" t="s">
        <v>55</v>
      </c>
      <c r="P25" s="91">
        <v>3</v>
      </c>
      <c r="Q25" s="281" t="str">
        <f t="shared" si="0"/>
        <v>3AE Estadística inferencial 05-A0003</v>
      </c>
    </row>
    <row r="26" spans="2:17">
      <c r="B26" s="281"/>
      <c r="C26" s="91"/>
      <c r="D26" s="91"/>
      <c r="E26" s="91"/>
      <c r="F26" s="92"/>
      <c r="G26" s="91"/>
      <c r="H26" s="91"/>
      <c r="I26" s="91"/>
      <c r="J26" s="91"/>
      <c r="K26" s="91"/>
      <c r="L26" s="91"/>
      <c r="M26" s="91"/>
      <c r="N26" s="91"/>
      <c r="O26" s="92"/>
      <c r="P26" s="281"/>
      <c r="Q26" s="281" t="str">
        <f t="shared" si="0"/>
        <v xml:space="preserve">AE  </v>
      </c>
    </row>
    <row r="27" spans="2:17" ht="15.75" customHeight="1" thickBot="1">
      <c r="B27" s="281"/>
      <c r="C27" s="304" t="s">
        <v>81</v>
      </c>
      <c r="D27" s="304"/>
      <c r="E27" s="304"/>
      <c r="F27" s="304"/>
      <c r="G27" s="304"/>
      <c r="H27" s="304"/>
      <c r="I27" s="304"/>
      <c r="J27" s="304"/>
      <c r="K27" s="304"/>
      <c r="L27" s="304"/>
      <c r="M27" s="304"/>
      <c r="N27" s="304"/>
      <c r="O27" s="304"/>
      <c r="P27" s="281"/>
      <c r="Q27" s="281" t="str">
        <f t="shared" si="0"/>
        <v xml:space="preserve">AE  </v>
      </c>
    </row>
    <row r="28" spans="2:17">
      <c r="B28" s="290">
        <v>1</v>
      </c>
      <c r="C28" s="93" t="s">
        <v>82</v>
      </c>
      <c r="D28" s="93" t="s">
        <v>83</v>
      </c>
      <c r="E28" s="93" t="s">
        <v>84</v>
      </c>
      <c r="F28" s="94" t="s">
        <v>85</v>
      </c>
      <c r="G28" s="93">
        <v>5355</v>
      </c>
      <c r="H28" s="93"/>
      <c r="I28" s="93"/>
      <c r="J28" s="93">
        <v>3</v>
      </c>
      <c r="K28" s="93">
        <v>48</v>
      </c>
      <c r="L28" s="93">
        <v>72</v>
      </c>
      <c r="M28" s="93">
        <v>0</v>
      </c>
      <c r="N28" s="93" t="s">
        <v>69</v>
      </c>
      <c r="O28" s="98" t="s">
        <v>70</v>
      </c>
      <c r="P28" s="91">
        <v>4</v>
      </c>
      <c r="Q28" s="281" t="str">
        <f t="shared" si="0"/>
        <v>4AE Macroeconomía 03-A0005</v>
      </c>
    </row>
    <row r="29" spans="2:17">
      <c r="B29" s="292">
        <v>2</v>
      </c>
      <c r="C29" s="84" t="s">
        <v>82</v>
      </c>
      <c r="D29" s="84" t="s">
        <v>86</v>
      </c>
      <c r="E29" s="84" t="s">
        <v>87</v>
      </c>
      <c r="F29" s="74" t="s">
        <v>88</v>
      </c>
      <c r="G29" s="84">
        <v>5357</v>
      </c>
      <c r="H29" s="84"/>
      <c r="I29" s="84"/>
      <c r="J29" s="84">
        <v>3</v>
      </c>
      <c r="K29" s="84">
        <v>48</v>
      </c>
      <c r="L29" s="84">
        <v>72</v>
      </c>
      <c r="M29" s="84">
        <v>0</v>
      </c>
      <c r="N29" s="84" t="s">
        <v>73</v>
      </c>
      <c r="O29" s="99" t="s">
        <v>74</v>
      </c>
      <c r="P29" s="91">
        <v>4</v>
      </c>
      <c r="Q29" s="281" t="str">
        <f t="shared" si="0"/>
        <v>4AE Cultura y comportamiento organizacional 03-A0006</v>
      </c>
    </row>
    <row r="30" spans="2:17">
      <c r="B30" s="292">
        <v>3</v>
      </c>
      <c r="C30" s="84" t="s">
        <v>82</v>
      </c>
      <c r="D30" s="84" t="s">
        <v>89</v>
      </c>
      <c r="E30" s="84" t="s">
        <v>90</v>
      </c>
      <c r="F30" s="74" t="s">
        <v>91</v>
      </c>
      <c r="G30" s="84">
        <v>5359</v>
      </c>
      <c r="H30" s="84"/>
      <c r="I30" s="84"/>
      <c r="J30" s="84">
        <v>3</v>
      </c>
      <c r="K30" s="84">
        <v>48</v>
      </c>
      <c r="L30" s="84">
        <v>72</v>
      </c>
      <c r="M30" s="84">
        <v>0</v>
      </c>
      <c r="N30" s="84" t="s">
        <v>73</v>
      </c>
      <c r="O30" s="99" t="s">
        <v>74</v>
      </c>
      <c r="P30" s="91">
        <v>4</v>
      </c>
      <c r="Q30" s="281" t="str">
        <f t="shared" si="0"/>
        <v>4AE Gestión por procesos 04-A0007</v>
      </c>
    </row>
    <row r="31" spans="2:17">
      <c r="B31" s="292">
        <v>4</v>
      </c>
      <c r="C31" s="84" t="s">
        <v>82</v>
      </c>
      <c r="D31" s="84" t="s">
        <v>92</v>
      </c>
      <c r="E31" s="84" t="s">
        <v>93</v>
      </c>
      <c r="F31" s="74" t="s">
        <v>94</v>
      </c>
      <c r="G31" s="84">
        <v>5361</v>
      </c>
      <c r="H31" s="84"/>
      <c r="I31" s="84"/>
      <c r="J31" s="84">
        <v>3</v>
      </c>
      <c r="K31" s="84">
        <v>48</v>
      </c>
      <c r="L31" s="84">
        <v>72</v>
      </c>
      <c r="M31" s="84">
        <v>0</v>
      </c>
      <c r="N31" s="84" t="s">
        <v>66</v>
      </c>
      <c r="O31" s="99" t="s">
        <v>67</v>
      </c>
      <c r="P31" s="91">
        <v>4</v>
      </c>
      <c r="Q31" s="281" t="str">
        <f t="shared" si="0"/>
        <v>4AE Gestión de Talento Humano 04-A0008</v>
      </c>
    </row>
    <row r="32" spans="2:17">
      <c r="B32" s="292">
        <v>5</v>
      </c>
      <c r="C32" s="84" t="s">
        <v>82</v>
      </c>
      <c r="D32" s="84" t="s">
        <v>95</v>
      </c>
      <c r="E32" s="84" t="s">
        <v>96</v>
      </c>
      <c r="F32" s="74" t="s">
        <v>97</v>
      </c>
      <c r="G32" s="84">
        <v>5362</v>
      </c>
      <c r="H32" s="84"/>
      <c r="I32" s="84"/>
      <c r="J32" s="84">
        <v>3</v>
      </c>
      <c r="K32" s="84">
        <v>48</v>
      </c>
      <c r="L32" s="84">
        <v>72</v>
      </c>
      <c r="M32" s="84">
        <v>0</v>
      </c>
      <c r="N32" s="84" t="s">
        <v>76</v>
      </c>
      <c r="O32" s="99" t="s">
        <v>77</v>
      </c>
      <c r="P32" s="91">
        <v>4</v>
      </c>
      <c r="Q32" s="281" t="str">
        <f t="shared" si="0"/>
        <v>4AE Control de costos 04-A0009</v>
      </c>
    </row>
    <row r="33" spans="2:17">
      <c r="B33" s="294">
        <v>6</v>
      </c>
      <c r="C33" s="95" t="s">
        <v>82</v>
      </c>
      <c r="D33" s="95" t="s">
        <v>98</v>
      </c>
      <c r="E33" s="95" t="s">
        <v>99</v>
      </c>
      <c r="F33" s="37" t="s">
        <v>100</v>
      </c>
      <c r="G33" s="95">
        <v>5364</v>
      </c>
      <c r="H33" s="95"/>
      <c r="I33" s="95"/>
      <c r="J33" s="95">
        <v>3</v>
      </c>
      <c r="K33" s="95">
        <v>48</v>
      </c>
      <c r="L33" s="95">
        <v>72</v>
      </c>
      <c r="M33" s="95">
        <v>0</v>
      </c>
      <c r="N33" s="95" t="s">
        <v>79</v>
      </c>
      <c r="O33" s="101" t="s">
        <v>80</v>
      </c>
      <c r="P33" s="91">
        <v>4</v>
      </c>
      <c r="Q33" s="281" t="str">
        <f t="shared" si="0"/>
        <v>4AE Investigación operativa 11-A0003</v>
      </c>
    </row>
    <row r="34" spans="2:17">
      <c r="B34" s="281"/>
      <c r="C34" s="91"/>
      <c r="D34" s="91"/>
      <c r="E34" s="91"/>
      <c r="F34" s="92"/>
      <c r="G34" s="91"/>
      <c r="H34" s="91"/>
      <c r="I34" s="91"/>
      <c r="J34" s="91"/>
      <c r="K34" s="91"/>
      <c r="L34" s="91"/>
      <c r="M34" s="91"/>
      <c r="N34" s="91"/>
      <c r="O34" s="92"/>
      <c r="P34" s="281"/>
      <c r="Q34" s="281" t="str">
        <f t="shared" si="0"/>
        <v xml:space="preserve">AE  </v>
      </c>
    </row>
    <row r="35" spans="2:17" ht="15" customHeight="1">
      <c r="B35" s="290">
        <v>1</v>
      </c>
      <c r="C35" s="103" t="s">
        <v>101</v>
      </c>
      <c r="D35" s="93" t="s">
        <v>102</v>
      </c>
      <c r="E35" s="93" t="s">
        <v>103</v>
      </c>
      <c r="F35" s="103" t="s">
        <v>104</v>
      </c>
      <c r="G35" s="228">
        <v>5365</v>
      </c>
      <c r="H35" s="43"/>
      <c r="I35" s="43"/>
      <c r="J35" s="93">
        <v>3</v>
      </c>
      <c r="K35" s="93">
        <v>48</v>
      </c>
      <c r="L35" s="93">
        <v>72</v>
      </c>
      <c r="M35" s="93">
        <v>0</v>
      </c>
      <c r="N35" s="93" t="s">
        <v>63</v>
      </c>
      <c r="O35" s="104" t="s">
        <v>64</v>
      </c>
      <c r="P35" s="91">
        <v>5</v>
      </c>
      <c r="Q35" s="281" t="str">
        <f t="shared" si="0"/>
        <v>5AE Ética personal y socioambiental 02-A0004</v>
      </c>
    </row>
    <row r="36" spans="2:17" ht="15" customHeight="1">
      <c r="B36" s="292">
        <v>2</v>
      </c>
      <c r="C36" s="105" t="s">
        <v>101</v>
      </c>
      <c r="D36" s="84" t="s">
        <v>105</v>
      </c>
      <c r="E36" s="84" t="s">
        <v>106</v>
      </c>
      <c r="F36" s="105" t="s">
        <v>107</v>
      </c>
      <c r="G36" s="229">
        <v>5367</v>
      </c>
      <c r="H36" s="87"/>
      <c r="I36" s="87"/>
      <c r="J36" s="84">
        <v>3</v>
      </c>
      <c r="K36" s="84">
        <v>48</v>
      </c>
      <c r="L36" s="84">
        <v>72</v>
      </c>
      <c r="M36" s="84">
        <v>0</v>
      </c>
      <c r="N36" s="84" t="s">
        <v>50</v>
      </c>
      <c r="O36" s="106" t="s">
        <v>51</v>
      </c>
      <c r="P36" s="91">
        <v>5</v>
      </c>
      <c r="Q36" s="281" t="str">
        <f t="shared" si="0"/>
        <v>5AE Legislación tributaria aplicada 03-A0007</v>
      </c>
    </row>
    <row r="37" spans="2:17" ht="15" customHeight="1">
      <c r="B37" s="292">
        <v>3</v>
      </c>
      <c r="C37" s="105" t="s">
        <v>101</v>
      </c>
      <c r="D37" s="84" t="s">
        <v>108</v>
      </c>
      <c r="E37" s="84" t="s">
        <v>109</v>
      </c>
      <c r="F37" s="105" t="s">
        <v>110</v>
      </c>
      <c r="G37" s="84">
        <v>5369</v>
      </c>
      <c r="H37" s="84"/>
      <c r="I37" s="84"/>
      <c r="J37" s="84">
        <v>3</v>
      </c>
      <c r="K37" s="84">
        <v>48</v>
      </c>
      <c r="L37" s="84">
        <v>72</v>
      </c>
      <c r="M37" s="84">
        <v>0</v>
      </c>
      <c r="N37" s="84" t="s">
        <v>96</v>
      </c>
      <c r="O37" s="106" t="s">
        <v>97</v>
      </c>
      <c r="P37" s="91">
        <v>5</v>
      </c>
      <c r="Q37" s="281" t="str">
        <f t="shared" si="0"/>
        <v>5AE Administración financiera 04-A0010</v>
      </c>
    </row>
    <row r="38" spans="2:17" ht="15" customHeight="1">
      <c r="B38" s="292">
        <v>4</v>
      </c>
      <c r="C38" s="105" t="s">
        <v>101</v>
      </c>
      <c r="D38" s="84" t="s">
        <v>111</v>
      </c>
      <c r="E38" s="84" t="s">
        <v>112</v>
      </c>
      <c r="F38" s="105" t="s">
        <v>113</v>
      </c>
      <c r="G38" s="84">
        <v>5371</v>
      </c>
      <c r="H38" s="84"/>
      <c r="I38" s="84"/>
      <c r="J38" s="84">
        <v>3</v>
      </c>
      <c r="K38" s="84">
        <v>48</v>
      </c>
      <c r="L38" s="84">
        <v>72</v>
      </c>
      <c r="M38" s="84">
        <v>0</v>
      </c>
      <c r="N38" s="84" t="s">
        <v>90</v>
      </c>
      <c r="O38" s="106" t="s">
        <v>91</v>
      </c>
      <c r="P38" s="91">
        <v>5</v>
      </c>
      <c r="Q38" s="281" t="str">
        <f t="shared" si="0"/>
        <v>5AE Administración estratégica 04-A0011</v>
      </c>
    </row>
    <row r="39" spans="2:17" ht="15" customHeight="1">
      <c r="B39" s="292">
        <v>5</v>
      </c>
      <c r="C39" s="105" t="s">
        <v>101</v>
      </c>
      <c r="D39" s="84" t="s">
        <v>114</v>
      </c>
      <c r="E39" s="84" t="s">
        <v>115</v>
      </c>
      <c r="F39" s="105" t="s">
        <v>116</v>
      </c>
      <c r="G39" s="84">
        <v>5373</v>
      </c>
      <c r="H39" s="84"/>
      <c r="I39" s="84"/>
      <c r="J39" s="84">
        <v>3</v>
      </c>
      <c r="K39" s="84">
        <v>48</v>
      </c>
      <c r="L39" s="84">
        <v>72</v>
      </c>
      <c r="M39" s="84">
        <v>0</v>
      </c>
      <c r="N39" s="84" t="s">
        <v>69</v>
      </c>
      <c r="O39" s="99" t="s">
        <v>70</v>
      </c>
      <c r="P39" s="91">
        <v>5</v>
      </c>
      <c r="Q39" s="281" t="str">
        <f t="shared" si="0"/>
        <v>5AE Fundamentos de mercadotecnia 04-A0012</v>
      </c>
    </row>
    <row r="40" spans="2:17" ht="15" customHeight="1" thickBot="1">
      <c r="B40" s="294">
        <v>6</v>
      </c>
      <c r="C40" s="107" t="s">
        <v>101</v>
      </c>
      <c r="D40" s="95" t="s">
        <v>117</v>
      </c>
      <c r="E40" s="95" t="s">
        <v>118</v>
      </c>
      <c r="F40" s="107" t="s">
        <v>119</v>
      </c>
      <c r="G40" s="96">
        <v>5374</v>
      </c>
      <c r="H40" s="96"/>
      <c r="I40" s="96"/>
      <c r="J40" s="95"/>
      <c r="K40" s="95"/>
      <c r="L40" s="95"/>
      <c r="M40" s="95">
        <v>120</v>
      </c>
      <c r="N40" s="95"/>
      <c r="O40" s="108" t="s">
        <v>120</v>
      </c>
      <c r="P40" s="91">
        <v>5</v>
      </c>
      <c r="Q40" s="281" t="str">
        <f t="shared" si="0"/>
        <v>5AE Prácticas servicio comunitario 04-A0013</v>
      </c>
    </row>
    <row r="41" spans="2:17">
      <c r="B41" s="281"/>
      <c r="C41" s="91"/>
      <c r="D41" s="91"/>
      <c r="E41" s="91"/>
      <c r="F41" s="92"/>
      <c r="G41" s="97"/>
      <c r="H41" s="97"/>
      <c r="I41" s="97"/>
      <c r="J41" s="91"/>
      <c r="K41" s="91"/>
      <c r="L41" s="91"/>
      <c r="M41" s="91"/>
      <c r="N41" s="91"/>
      <c r="O41" s="92"/>
      <c r="P41" s="281"/>
      <c r="Q41" s="281" t="str">
        <f t="shared" si="0"/>
        <v xml:space="preserve">AE  </v>
      </c>
    </row>
    <row r="42" spans="2:17">
      <c r="B42" s="290">
        <v>1</v>
      </c>
      <c r="C42" s="94" t="s">
        <v>121</v>
      </c>
      <c r="D42" s="93" t="s">
        <v>122</v>
      </c>
      <c r="E42" s="93" t="s">
        <v>123</v>
      </c>
      <c r="F42" s="94" t="s">
        <v>124</v>
      </c>
      <c r="G42" s="93">
        <v>5376</v>
      </c>
      <c r="H42" s="93"/>
      <c r="I42" s="93"/>
      <c r="J42" s="93">
        <v>3</v>
      </c>
      <c r="K42" s="93">
        <v>48</v>
      </c>
      <c r="L42" s="93">
        <v>72</v>
      </c>
      <c r="M42" s="93">
        <v>0</v>
      </c>
      <c r="N42" s="93" t="s">
        <v>115</v>
      </c>
      <c r="O42" s="98" t="s">
        <v>125</v>
      </c>
      <c r="P42" s="91">
        <v>6</v>
      </c>
      <c r="Q42" s="281" t="str">
        <f t="shared" si="0"/>
        <v>6AE Sistemas de información de mercados 04-A0014</v>
      </c>
    </row>
    <row r="43" spans="2:17">
      <c r="B43" s="292">
        <v>2</v>
      </c>
      <c r="C43" s="74" t="s">
        <v>121</v>
      </c>
      <c r="D43" s="84" t="s">
        <v>126</v>
      </c>
      <c r="E43" s="84" t="s">
        <v>127</v>
      </c>
      <c r="F43" s="74" t="s">
        <v>128</v>
      </c>
      <c r="G43" s="84">
        <v>5377</v>
      </c>
      <c r="H43" s="84"/>
      <c r="I43" s="84"/>
      <c r="J43" s="84">
        <v>3</v>
      </c>
      <c r="K43" s="84">
        <v>48</v>
      </c>
      <c r="L43" s="84">
        <v>72</v>
      </c>
      <c r="M43" s="84">
        <v>0</v>
      </c>
      <c r="N43" s="84" t="s">
        <v>109</v>
      </c>
      <c r="O43" s="99" t="s">
        <v>110</v>
      </c>
      <c r="P43" s="91">
        <v>6</v>
      </c>
      <c r="Q43" s="281" t="str">
        <f t="shared" si="0"/>
        <v>6AE Administración presupuestaria 04-A0015</v>
      </c>
    </row>
    <row r="44" spans="2:17">
      <c r="B44" s="292">
        <v>3</v>
      </c>
      <c r="C44" s="74" t="s">
        <v>121</v>
      </c>
      <c r="D44" s="84" t="s">
        <v>129</v>
      </c>
      <c r="E44" s="84" t="s">
        <v>130</v>
      </c>
      <c r="F44" s="74" t="s">
        <v>131</v>
      </c>
      <c r="G44" s="84">
        <v>5378</v>
      </c>
      <c r="H44" s="84"/>
      <c r="I44" s="84"/>
      <c r="J44" s="84">
        <v>3</v>
      </c>
      <c r="K44" s="84">
        <v>48</v>
      </c>
      <c r="L44" s="84">
        <v>72</v>
      </c>
      <c r="M44" s="84">
        <v>0</v>
      </c>
      <c r="N44" s="84" t="s">
        <v>112</v>
      </c>
      <c r="O44" s="99" t="s">
        <v>113</v>
      </c>
      <c r="P44" s="91">
        <v>6</v>
      </c>
      <c r="Q44" s="281" t="str">
        <f t="shared" si="0"/>
        <v>6AE Implementación estratégica 04-A0016</v>
      </c>
    </row>
    <row r="45" spans="2:17">
      <c r="B45" s="292">
        <v>4</v>
      </c>
      <c r="C45" s="74" t="s">
        <v>121</v>
      </c>
      <c r="D45" s="84" t="s">
        <v>132</v>
      </c>
      <c r="E45" s="84" t="s">
        <v>133</v>
      </c>
      <c r="F45" s="74" t="s">
        <v>134</v>
      </c>
      <c r="G45" s="84">
        <v>5381</v>
      </c>
      <c r="H45" s="84"/>
      <c r="I45" s="84"/>
      <c r="J45" s="84">
        <v>3</v>
      </c>
      <c r="K45" s="84">
        <v>48</v>
      </c>
      <c r="L45" s="84">
        <v>72</v>
      </c>
      <c r="M45" s="84">
        <v>0</v>
      </c>
      <c r="N45" s="84" t="s">
        <v>90</v>
      </c>
      <c r="O45" s="99" t="s">
        <v>91</v>
      </c>
      <c r="P45" s="91">
        <v>6</v>
      </c>
      <c r="Q45" s="281" t="str">
        <f t="shared" si="0"/>
        <v>6AE Administración de operaciones 04-A0017</v>
      </c>
    </row>
    <row r="46" spans="2:17">
      <c r="B46" s="292">
        <v>5</v>
      </c>
      <c r="C46" s="74" t="s">
        <v>121</v>
      </c>
      <c r="D46" s="84" t="s">
        <v>135</v>
      </c>
      <c r="E46" s="84" t="s">
        <v>136</v>
      </c>
      <c r="F46" s="74" t="s">
        <v>137</v>
      </c>
      <c r="G46" s="84">
        <v>5382</v>
      </c>
      <c r="H46" s="84"/>
      <c r="I46" s="84"/>
      <c r="J46" s="84"/>
      <c r="K46" s="84"/>
      <c r="L46" s="84"/>
      <c r="M46" s="84"/>
      <c r="N46" s="84" t="s">
        <v>99</v>
      </c>
      <c r="O46" s="99" t="s">
        <v>100</v>
      </c>
      <c r="P46" s="91">
        <v>6</v>
      </c>
      <c r="Q46" s="281" t="str">
        <f t="shared" si="0"/>
        <v>6AE Métodos cuantitativos 05-A0004</v>
      </c>
    </row>
    <row r="47" spans="2:17">
      <c r="B47" s="294">
        <v>6</v>
      </c>
      <c r="C47" s="37" t="s">
        <v>121</v>
      </c>
      <c r="D47" s="95" t="s">
        <v>138</v>
      </c>
      <c r="E47" s="95" t="s">
        <v>139</v>
      </c>
      <c r="F47" s="37" t="s">
        <v>140</v>
      </c>
      <c r="G47" s="95">
        <v>5384</v>
      </c>
      <c r="H47" s="95"/>
      <c r="I47" s="95"/>
      <c r="J47" s="96"/>
      <c r="K47" s="96"/>
      <c r="L47" s="96"/>
      <c r="M47" s="95">
        <v>120</v>
      </c>
      <c r="N47" s="95"/>
      <c r="O47" s="101" t="s">
        <v>141</v>
      </c>
      <c r="P47" s="91">
        <v>6</v>
      </c>
      <c r="Q47" s="281" t="str">
        <f t="shared" si="0"/>
        <v>6AE Prácticas pre profesionales I 04-A0018</v>
      </c>
    </row>
    <row r="48" spans="2:17">
      <c r="B48" s="281"/>
      <c r="C48" s="109"/>
      <c r="D48" s="109"/>
      <c r="E48" s="97"/>
      <c r="F48" s="109"/>
      <c r="G48" s="97"/>
      <c r="H48" s="97"/>
      <c r="I48" s="97"/>
      <c r="J48" s="102"/>
      <c r="K48" s="102"/>
      <c r="L48" s="102"/>
      <c r="M48" s="102"/>
      <c r="N48" s="102"/>
      <c r="O48" s="109"/>
      <c r="P48" s="281"/>
      <c r="Q48" s="281" t="str">
        <f t="shared" si="0"/>
        <v xml:space="preserve">AE  </v>
      </c>
    </row>
    <row r="49" spans="1:20">
      <c r="A49" s="281"/>
      <c r="B49" s="290">
        <v>1</v>
      </c>
      <c r="C49" s="103" t="s">
        <v>142</v>
      </c>
      <c r="D49" s="93" t="s">
        <v>143</v>
      </c>
      <c r="E49" s="93" t="s">
        <v>144</v>
      </c>
      <c r="F49" s="103" t="s">
        <v>145</v>
      </c>
      <c r="G49" s="93">
        <v>5386</v>
      </c>
      <c r="H49" s="93"/>
      <c r="I49" s="93"/>
      <c r="J49" s="93">
        <v>3</v>
      </c>
      <c r="K49" s="93">
        <v>48</v>
      </c>
      <c r="L49" s="93">
        <v>72</v>
      </c>
      <c r="M49" s="93">
        <v>0</v>
      </c>
      <c r="N49" s="93" t="s">
        <v>127</v>
      </c>
      <c r="O49" s="104" t="s">
        <v>128</v>
      </c>
      <c r="P49" s="91">
        <v>7</v>
      </c>
      <c r="Q49" s="281" t="str">
        <f t="shared" si="0"/>
        <v>7AE Diseño y evaluación de proyectos 04-A0019</v>
      </c>
      <c r="R49" s="281"/>
      <c r="S49" s="281"/>
      <c r="T49" s="281"/>
    </row>
    <row r="50" spans="1:20">
      <c r="A50" s="281"/>
      <c r="B50" s="292">
        <v>2</v>
      </c>
      <c r="C50" s="105" t="s">
        <v>142</v>
      </c>
      <c r="D50" s="84" t="s">
        <v>146</v>
      </c>
      <c r="E50" s="84" t="s">
        <v>147</v>
      </c>
      <c r="F50" s="105" t="s">
        <v>148</v>
      </c>
      <c r="G50" s="84">
        <v>5387</v>
      </c>
      <c r="H50" s="84"/>
      <c r="I50" s="84"/>
      <c r="J50" s="84">
        <v>3</v>
      </c>
      <c r="K50" s="84">
        <v>48</v>
      </c>
      <c r="L50" s="84">
        <v>72</v>
      </c>
      <c r="M50" s="84">
        <v>0</v>
      </c>
      <c r="N50" s="84" t="s">
        <v>123</v>
      </c>
      <c r="O50" s="106" t="s">
        <v>124</v>
      </c>
      <c r="P50" s="91">
        <v>7</v>
      </c>
      <c r="Q50" s="281" t="str">
        <f t="shared" si="0"/>
        <v>7AE Mercadotécnica estratégica 04-A0020</v>
      </c>
      <c r="R50" s="281"/>
      <c r="S50" s="281"/>
      <c r="T50" s="281"/>
    </row>
    <row r="51" spans="1:20">
      <c r="A51" s="281"/>
      <c r="B51" s="292">
        <v>3</v>
      </c>
      <c r="C51" s="105" t="s">
        <v>142</v>
      </c>
      <c r="D51" s="84" t="s">
        <v>149</v>
      </c>
      <c r="E51" s="84" t="s">
        <v>150</v>
      </c>
      <c r="F51" s="105" t="s">
        <v>151</v>
      </c>
      <c r="G51" s="84">
        <v>5388</v>
      </c>
      <c r="H51" s="84"/>
      <c r="I51" s="84"/>
      <c r="J51" s="84">
        <v>3</v>
      </c>
      <c r="K51" s="84">
        <v>48</v>
      </c>
      <c r="L51" s="84">
        <v>72</v>
      </c>
      <c r="M51" s="84">
        <v>0</v>
      </c>
      <c r="N51" s="84" t="s">
        <v>109</v>
      </c>
      <c r="O51" s="106" t="s">
        <v>110</v>
      </c>
      <c r="P51" s="91">
        <v>7</v>
      </c>
      <c r="Q51" s="281" t="str">
        <f t="shared" si="0"/>
        <v>7AE Auditoría 04-A0021</v>
      </c>
      <c r="R51" s="281"/>
      <c r="S51" s="281"/>
      <c r="T51" s="281"/>
    </row>
    <row r="52" spans="1:20">
      <c r="A52" s="281"/>
      <c r="B52" s="292">
        <v>4</v>
      </c>
      <c r="C52" s="105" t="s">
        <v>142</v>
      </c>
      <c r="D52" s="84" t="s">
        <v>152</v>
      </c>
      <c r="E52" s="84" t="s">
        <v>153</v>
      </c>
      <c r="F52" s="105" t="s">
        <v>154</v>
      </c>
      <c r="G52" s="84">
        <v>5390</v>
      </c>
      <c r="H52" s="84"/>
      <c r="I52" s="84"/>
      <c r="J52" s="84">
        <v>3</v>
      </c>
      <c r="K52" s="84">
        <v>48</v>
      </c>
      <c r="L52" s="84">
        <v>72</v>
      </c>
      <c r="M52" s="84">
        <v>0</v>
      </c>
      <c r="N52" s="84" t="s">
        <v>90</v>
      </c>
      <c r="O52" s="106" t="s">
        <v>91</v>
      </c>
      <c r="P52" s="91">
        <v>7</v>
      </c>
      <c r="Q52" s="281" t="str">
        <f t="shared" si="0"/>
        <v>7AE Sistemas integrados de gestión 04-A0022</v>
      </c>
      <c r="R52" s="281"/>
      <c r="S52" s="281"/>
      <c r="T52" s="281"/>
    </row>
    <row r="53" spans="1:20" ht="22.5" customHeight="1">
      <c r="A53" s="281"/>
      <c r="B53" s="292">
        <v>5</v>
      </c>
      <c r="C53" s="105" t="s">
        <v>142</v>
      </c>
      <c r="D53" s="84" t="s">
        <v>155</v>
      </c>
      <c r="E53" s="84" t="s">
        <v>156</v>
      </c>
      <c r="F53" s="105" t="s">
        <v>157</v>
      </c>
      <c r="G53" s="84">
        <v>5391</v>
      </c>
      <c r="H53" s="84"/>
      <c r="I53" s="84"/>
      <c r="J53" s="84">
        <v>3</v>
      </c>
      <c r="K53" s="84">
        <v>48</v>
      </c>
      <c r="L53" s="84">
        <v>72</v>
      </c>
      <c r="M53" s="84">
        <v>0</v>
      </c>
      <c r="N53" s="84" t="s">
        <v>130</v>
      </c>
      <c r="O53" s="106" t="s">
        <v>131</v>
      </c>
      <c r="P53" s="91">
        <v>7</v>
      </c>
      <c r="Q53" s="281" t="str">
        <f t="shared" si="0"/>
        <v>7AE Responsabilidad social y corporativa 04-A0023</v>
      </c>
      <c r="R53" s="281"/>
      <c r="S53" s="281"/>
      <c r="T53" s="281"/>
    </row>
    <row r="54" spans="1:20" ht="15" customHeight="1" thickBot="1">
      <c r="A54" s="281"/>
      <c r="B54" s="294">
        <v>6</v>
      </c>
      <c r="C54" s="107" t="s">
        <v>142</v>
      </c>
      <c r="D54" s="95" t="s">
        <v>158</v>
      </c>
      <c r="E54" s="95" t="s">
        <v>159</v>
      </c>
      <c r="F54" s="107" t="s">
        <v>160</v>
      </c>
      <c r="G54" s="95">
        <v>5393</v>
      </c>
      <c r="H54" s="95"/>
      <c r="I54" s="95"/>
      <c r="J54" s="96"/>
      <c r="K54" s="96"/>
      <c r="L54" s="96"/>
      <c r="M54" s="95">
        <v>120</v>
      </c>
      <c r="N54" s="95"/>
      <c r="O54" s="108" t="s">
        <v>161</v>
      </c>
      <c r="P54" s="91">
        <v>7</v>
      </c>
      <c r="Q54" s="281" t="str">
        <f t="shared" si="0"/>
        <v>7AE Prácticas pre profesionales II 04-A0024</v>
      </c>
      <c r="R54" s="281"/>
      <c r="S54" s="281"/>
      <c r="T54" s="281" t="s">
        <v>162</v>
      </c>
    </row>
    <row r="55" spans="1:20" ht="15" customHeight="1">
      <c r="A55" s="281"/>
      <c r="B55" s="282"/>
      <c r="C55" s="272"/>
      <c r="D55" s="91"/>
      <c r="E55" s="91"/>
      <c r="F55" s="272"/>
      <c r="G55" s="91"/>
      <c r="H55" s="91"/>
      <c r="I55" s="91"/>
      <c r="J55" s="97"/>
      <c r="K55" s="97"/>
      <c r="L55" s="97"/>
      <c r="M55" s="91"/>
      <c r="N55" s="91"/>
      <c r="O55" s="272"/>
      <c r="P55" s="91"/>
      <c r="Q55" s="281"/>
      <c r="R55" s="281"/>
      <c r="S55" s="281"/>
      <c r="T55" s="281"/>
    </row>
    <row r="56" spans="1:20" ht="81" customHeight="1">
      <c r="A56" s="281"/>
      <c r="B56" s="299" t="s">
        <v>163</v>
      </c>
      <c r="C56" s="299"/>
      <c r="D56" s="299"/>
      <c r="E56" s="299"/>
      <c r="F56" s="299"/>
      <c r="G56" s="299"/>
      <c r="H56" s="299"/>
      <c r="I56" s="299"/>
      <c r="J56" s="299"/>
      <c r="K56" s="299"/>
      <c r="L56" s="299"/>
      <c r="M56" s="299"/>
      <c r="N56" s="299"/>
      <c r="O56" s="299"/>
      <c r="P56" s="281"/>
      <c r="Q56" s="281" t="str">
        <f t="shared" si="0"/>
        <v xml:space="preserve">AE  </v>
      </c>
      <c r="R56" s="281"/>
      <c r="S56" s="281"/>
      <c r="T56" s="281"/>
    </row>
    <row r="57" spans="1:20">
      <c r="A57" s="281"/>
      <c r="B57" s="290">
        <v>1</v>
      </c>
      <c r="C57" s="93" t="s">
        <v>164</v>
      </c>
      <c r="D57" s="93" t="s">
        <v>165</v>
      </c>
      <c r="E57" s="93" t="s">
        <v>166</v>
      </c>
      <c r="F57" s="94" t="s">
        <v>167</v>
      </c>
      <c r="G57" s="93">
        <v>5396</v>
      </c>
      <c r="H57" s="93"/>
      <c r="I57" s="93"/>
      <c r="J57" s="93">
        <v>3</v>
      </c>
      <c r="K57" s="93">
        <v>48</v>
      </c>
      <c r="L57" s="93">
        <v>72</v>
      </c>
      <c r="M57" s="93">
        <v>0</v>
      </c>
      <c r="N57" s="93" t="s">
        <v>144</v>
      </c>
      <c r="O57" s="98" t="s">
        <v>145</v>
      </c>
      <c r="P57" s="91">
        <v>8</v>
      </c>
      <c r="Q57" s="281" t="str">
        <f t="shared" si="0"/>
        <v>8AE Gerencia de proyectos 04-A0025</v>
      </c>
      <c r="R57" s="281"/>
      <c r="S57" s="281"/>
      <c r="T57" s="281"/>
    </row>
    <row r="58" spans="1:20">
      <c r="A58" s="281"/>
      <c r="B58" s="292">
        <v>2</v>
      </c>
      <c r="C58" s="84" t="s">
        <v>164</v>
      </c>
      <c r="D58" s="84" t="s">
        <v>168</v>
      </c>
      <c r="E58" s="84" t="s">
        <v>169</v>
      </c>
      <c r="F58" s="74" t="s">
        <v>170</v>
      </c>
      <c r="G58" s="84">
        <v>5397</v>
      </c>
      <c r="H58" s="84"/>
      <c r="I58" s="84"/>
      <c r="J58" s="84">
        <v>3</v>
      </c>
      <c r="K58" s="84">
        <v>48</v>
      </c>
      <c r="L58" s="84">
        <v>72</v>
      </c>
      <c r="M58" s="84">
        <v>0</v>
      </c>
      <c r="N58" s="84" t="s">
        <v>130</v>
      </c>
      <c r="O58" s="99" t="s">
        <v>131</v>
      </c>
      <c r="P58" s="91">
        <v>8</v>
      </c>
      <c r="Q58" s="281" t="str">
        <f t="shared" si="0"/>
        <v>8AE Prospectiva estratégica y de negocios 04-A0027</v>
      </c>
      <c r="R58" s="281"/>
      <c r="S58" s="281"/>
      <c r="T58" s="281"/>
    </row>
    <row r="59" spans="1:20">
      <c r="A59" s="281"/>
      <c r="B59" s="292">
        <v>3</v>
      </c>
      <c r="C59" s="84" t="s">
        <v>164</v>
      </c>
      <c r="D59" s="84" t="s">
        <v>171</v>
      </c>
      <c r="E59" s="84" t="s">
        <v>172</v>
      </c>
      <c r="F59" s="74" t="s">
        <v>173</v>
      </c>
      <c r="G59" s="84">
        <v>5400</v>
      </c>
      <c r="H59" s="84"/>
      <c r="I59" s="84"/>
      <c r="J59" s="84">
        <v>3</v>
      </c>
      <c r="K59" s="84">
        <v>48</v>
      </c>
      <c r="L59" s="84">
        <v>72</v>
      </c>
      <c r="M59" s="84">
        <v>0</v>
      </c>
      <c r="N59" s="84" t="s">
        <v>150</v>
      </c>
      <c r="O59" s="99" t="s">
        <v>151</v>
      </c>
      <c r="P59" s="91">
        <v>8</v>
      </c>
      <c r="Q59" s="281" t="str">
        <f t="shared" si="0"/>
        <v>8AE Finanzas corporativas 04-A0026</v>
      </c>
      <c r="R59" s="281"/>
      <c r="S59" s="281"/>
      <c r="T59" s="281"/>
    </row>
    <row r="60" spans="1:20">
      <c r="A60" s="281"/>
      <c r="B60" s="292">
        <v>4</v>
      </c>
      <c r="C60" s="84" t="s">
        <v>164</v>
      </c>
      <c r="D60" s="84" t="s">
        <v>174</v>
      </c>
      <c r="E60" s="84" t="s">
        <v>175</v>
      </c>
      <c r="F60" s="74" t="s">
        <v>176</v>
      </c>
      <c r="G60" s="84">
        <v>5403</v>
      </c>
      <c r="H60" s="84"/>
      <c r="I60" s="84"/>
      <c r="J60" s="84">
        <v>3</v>
      </c>
      <c r="K60" s="84">
        <v>48</v>
      </c>
      <c r="L60" s="84">
        <v>72</v>
      </c>
      <c r="M60" s="84">
        <v>0</v>
      </c>
      <c r="N60" s="84" t="s">
        <v>156</v>
      </c>
      <c r="O60" s="99" t="s">
        <v>157</v>
      </c>
      <c r="P60" s="91">
        <v>8</v>
      </c>
      <c r="Q60" s="281" t="str">
        <f t="shared" si="0"/>
        <v>8AE Habilidades gerenciales 04-A0028</v>
      </c>
      <c r="R60" s="281"/>
      <c r="S60" s="281"/>
      <c r="T60" s="281"/>
    </row>
    <row r="61" spans="1:20" ht="25.5">
      <c r="A61" s="281"/>
      <c r="B61" s="294">
        <v>5</v>
      </c>
      <c r="C61" s="95" t="s">
        <v>164</v>
      </c>
      <c r="D61" s="95" t="s">
        <v>177</v>
      </c>
      <c r="E61" s="95" t="s">
        <v>178</v>
      </c>
      <c r="F61" s="110" t="s">
        <v>179</v>
      </c>
      <c r="G61" s="95">
        <v>5405</v>
      </c>
      <c r="H61" s="95">
        <v>5566</v>
      </c>
      <c r="I61" s="95">
        <v>5569</v>
      </c>
      <c r="J61" s="95"/>
      <c r="K61" s="95"/>
      <c r="L61" s="95"/>
      <c r="M61" s="111">
        <v>240</v>
      </c>
      <c r="N61" s="111"/>
      <c r="O61" s="108" t="s">
        <v>180</v>
      </c>
      <c r="P61" s="91">
        <v>8</v>
      </c>
      <c r="Q61" s="281" t="str">
        <f t="shared" si="0"/>
        <v>8AE Unidad de integración curricular 11-A0004</v>
      </c>
      <c r="R61" s="281"/>
      <c r="S61" s="281"/>
      <c r="T61" s="281"/>
    </row>
  </sheetData>
  <mergeCells count="7">
    <mergeCell ref="B56:O56"/>
    <mergeCell ref="C1:O1"/>
    <mergeCell ref="C2:O2"/>
    <mergeCell ref="C3:E3"/>
    <mergeCell ref="G4:L4"/>
    <mergeCell ref="C27:O27"/>
    <mergeCell ref="N5:O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S62"/>
  <sheetViews>
    <sheetView topLeftCell="A52" workbookViewId="0">
      <selection activeCell="E56" sqref="E56"/>
    </sheetView>
  </sheetViews>
  <sheetFormatPr baseColWidth="10" defaultColWidth="11.42578125" defaultRowHeight="12.75"/>
  <cols>
    <col min="1" max="1" width="5.28515625" style="47" customWidth="1"/>
    <col min="2" max="2" width="3.140625" style="47" bestFit="1" customWidth="1"/>
    <col min="3" max="3" width="11.42578125" style="176"/>
    <col min="4" max="4" width="0" style="176" hidden="1" customWidth="1"/>
    <col min="5" max="5" width="11.42578125" style="183" customWidth="1"/>
    <col min="6" max="6" width="32" style="176" customWidth="1"/>
    <col min="7" max="7" width="5.42578125" style="183" bestFit="1" customWidth="1"/>
    <col min="8" max="8" width="9.85546875" style="176" bestFit="1" customWidth="1"/>
    <col min="9" max="9" width="5.7109375" style="176" bestFit="1" customWidth="1"/>
    <col min="10" max="10" width="4.5703125" style="176" bestFit="1" customWidth="1"/>
    <col min="11" max="11" width="4" style="176" bestFit="1" customWidth="1"/>
    <col min="12" max="12" width="10" style="183" customWidth="1"/>
    <col min="13" max="13" width="34.7109375" style="176" customWidth="1"/>
    <col min="14" max="16384" width="11.42578125" style="47"/>
  </cols>
  <sheetData>
    <row r="1" spans="2:19">
      <c r="C1" s="307" t="s">
        <v>181</v>
      </c>
      <c r="D1" s="307"/>
      <c r="E1" s="307"/>
      <c r="F1" s="307"/>
      <c r="G1" s="307"/>
      <c r="H1" s="307"/>
      <c r="I1" s="307"/>
      <c r="J1" s="307"/>
      <c r="K1" s="307"/>
      <c r="L1" s="307"/>
      <c r="M1" s="307"/>
    </row>
    <row r="2" spans="2:19">
      <c r="C2" s="308" t="s">
        <v>182</v>
      </c>
      <c r="D2" s="308"/>
      <c r="E2" s="308"/>
      <c r="F2" s="308"/>
      <c r="G2" s="308"/>
      <c r="H2" s="308"/>
      <c r="I2" s="308"/>
      <c r="J2" s="308"/>
      <c r="K2" s="308"/>
      <c r="L2" s="308"/>
      <c r="M2" s="308"/>
    </row>
    <row r="3" spans="2:19">
      <c r="C3" s="309" t="s">
        <v>2</v>
      </c>
      <c r="D3" s="309"/>
      <c r="E3" s="309"/>
      <c r="G3" s="181"/>
      <c r="H3" s="182"/>
      <c r="I3" s="182"/>
      <c r="J3" s="182"/>
      <c r="K3" s="182"/>
      <c r="L3" s="182"/>
      <c r="M3" s="182"/>
    </row>
    <row r="4" spans="2:19">
      <c r="G4" s="308" t="s">
        <v>3</v>
      </c>
      <c r="H4" s="308"/>
      <c r="I4" s="308"/>
      <c r="J4" s="308"/>
    </row>
    <row r="5" spans="2:19">
      <c r="B5" s="171" t="s">
        <v>4</v>
      </c>
      <c r="C5" s="60" t="s">
        <v>5</v>
      </c>
      <c r="D5" s="62" t="s">
        <v>6</v>
      </c>
      <c r="E5" s="61" t="s">
        <v>7</v>
      </c>
      <c r="F5" s="61" t="s">
        <v>8</v>
      </c>
      <c r="G5" s="61" t="s">
        <v>183</v>
      </c>
      <c r="H5" s="61" t="s">
        <v>12</v>
      </c>
      <c r="I5" s="61" t="s">
        <v>13</v>
      </c>
      <c r="J5" s="61" t="s">
        <v>14</v>
      </c>
      <c r="K5" s="61" t="s">
        <v>15</v>
      </c>
      <c r="L5" s="310" t="s">
        <v>16</v>
      </c>
      <c r="M5" s="311"/>
    </row>
    <row r="6" spans="2:19">
      <c r="B6" s="52">
        <v>1</v>
      </c>
      <c r="C6" s="184" t="s">
        <v>17</v>
      </c>
      <c r="D6" s="185" t="s">
        <v>18</v>
      </c>
      <c r="E6" s="25" t="s">
        <v>184</v>
      </c>
      <c r="F6" s="32" t="s">
        <v>185</v>
      </c>
      <c r="G6" s="25"/>
      <c r="H6" s="25">
        <v>2</v>
      </c>
      <c r="I6" s="25">
        <v>32</v>
      </c>
      <c r="J6" s="25">
        <v>48</v>
      </c>
      <c r="K6" s="32"/>
      <c r="L6" s="186"/>
      <c r="M6" s="36" t="s">
        <v>21</v>
      </c>
    </row>
    <row r="7" spans="2:19">
      <c r="B7" s="49">
        <v>2</v>
      </c>
      <c r="C7" s="184" t="s">
        <v>17</v>
      </c>
      <c r="D7" s="185" t="s">
        <v>186</v>
      </c>
      <c r="E7" s="25" t="s">
        <v>187</v>
      </c>
      <c r="F7" s="32" t="s">
        <v>188</v>
      </c>
      <c r="G7" s="25"/>
      <c r="H7" s="25">
        <v>4</v>
      </c>
      <c r="I7" s="25">
        <v>64</v>
      </c>
      <c r="J7" s="25">
        <v>96</v>
      </c>
      <c r="K7" s="32"/>
      <c r="L7" s="186"/>
      <c r="M7" s="36" t="s">
        <v>21</v>
      </c>
    </row>
    <row r="8" spans="2:19">
      <c r="B8" s="49">
        <v>3</v>
      </c>
      <c r="C8" s="184" t="s">
        <v>17</v>
      </c>
      <c r="D8" s="185" t="s">
        <v>189</v>
      </c>
      <c r="E8" s="25" t="s">
        <v>190</v>
      </c>
      <c r="F8" s="32" t="s">
        <v>191</v>
      </c>
      <c r="G8" s="25"/>
      <c r="H8" s="25">
        <v>3</v>
      </c>
      <c r="I8" s="25">
        <v>48</v>
      </c>
      <c r="J8" s="25">
        <v>72</v>
      </c>
      <c r="K8" s="32"/>
      <c r="L8" s="186"/>
      <c r="M8" s="36" t="s">
        <v>21</v>
      </c>
    </row>
    <row r="9" spans="2:19">
      <c r="B9" s="49">
        <v>4</v>
      </c>
      <c r="C9" s="184" t="s">
        <v>17</v>
      </c>
      <c r="D9" s="185" t="s">
        <v>192</v>
      </c>
      <c r="E9" s="25" t="s">
        <v>193</v>
      </c>
      <c r="F9" s="32" t="s">
        <v>71</v>
      </c>
      <c r="G9" s="25"/>
      <c r="H9" s="25">
        <v>4</v>
      </c>
      <c r="I9" s="25">
        <v>64</v>
      </c>
      <c r="J9" s="25">
        <v>96</v>
      </c>
      <c r="K9" s="32"/>
      <c r="L9" s="186"/>
      <c r="M9" s="36" t="s">
        <v>21</v>
      </c>
    </row>
    <row r="10" spans="2:19" ht="25.5">
      <c r="B10" s="49">
        <v>5</v>
      </c>
      <c r="C10" s="184" t="s">
        <v>17</v>
      </c>
      <c r="D10" s="185" t="s">
        <v>31</v>
      </c>
      <c r="E10" s="25" t="s">
        <v>194</v>
      </c>
      <c r="F10" s="40" t="s">
        <v>195</v>
      </c>
      <c r="G10" s="25"/>
      <c r="H10" s="25">
        <v>2</v>
      </c>
      <c r="I10" s="25">
        <v>32</v>
      </c>
      <c r="J10" s="25">
        <v>48</v>
      </c>
      <c r="K10" s="40"/>
      <c r="L10" s="186"/>
      <c r="M10" s="36" t="s">
        <v>21</v>
      </c>
    </row>
    <row r="11" spans="2:19" ht="25.5">
      <c r="B11" s="50">
        <v>6</v>
      </c>
      <c r="C11" s="187" t="s">
        <v>17</v>
      </c>
      <c r="D11" s="188" t="s">
        <v>196</v>
      </c>
      <c r="E11" s="27" t="s">
        <v>197</v>
      </c>
      <c r="F11" s="33" t="s">
        <v>198</v>
      </c>
      <c r="G11" s="27"/>
      <c r="H11" s="27">
        <v>3</v>
      </c>
      <c r="I11" s="27">
        <v>48</v>
      </c>
      <c r="J11" s="27">
        <v>72</v>
      </c>
      <c r="K11" s="41"/>
      <c r="L11" s="189"/>
      <c r="M11" s="42" t="s">
        <v>21</v>
      </c>
    </row>
    <row r="12" spans="2:19">
      <c r="C12" s="28"/>
      <c r="D12" s="28"/>
      <c r="E12" s="28"/>
      <c r="F12" s="29"/>
      <c r="G12" s="28"/>
      <c r="H12" s="28"/>
      <c r="I12" s="28"/>
      <c r="J12" s="28"/>
      <c r="K12" s="190"/>
      <c r="L12" s="28"/>
      <c r="M12" s="190"/>
    </row>
    <row r="13" spans="2:19">
      <c r="B13" s="52">
        <v>1</v>
      </c>
      <c r="C13" s="191" t="s">
        <v>37</v>
      </c>
      <c r="D13" s="192" t="s">
        <v>199</v>
      </c>
      <c r="E13" s="24" t="s">
        <v>200</v>
      </c>
      <c r="F13" s="30" t="s">
        <v>40</v>
      </c>
      <c r="G13" s="44"/>
      <c r="H13" s="61">
        <v>3</v>
      </c>
      <c r="I13" s="24">
        <v>48</v>
      </c>
      <c r="J13" s="24">
        <v>72</v>
      </c>
      <c r="K13" s="30"/>
      <c r="L13" s="24" t="s">
        <v>190</v>
      </c>
      <c r="M13" s="35" t="s">
        <v>191</v>
      </c>
      <c r="N13" s="47">
        <v>2</v>
      </c>
      <c r="O13" s="47" t="str">
        <f>CONCATENATE(N13,"CA ",F13," ",E13)</f>
        <v>2CA Legislación mercantil y societaria 03-A0008</v>
      </c>
      <c r="S13" s="47" t="s">
        <v>201</v>
      </c>
    </row>
    <row r="14" spans="2:19">
      <c r="B14" s="49">
        <v>2</v>
      </c>
      <c r="C14" s="184" t="s">
        <v>37</v>
      </c>
      <c r="D14" s="185" t="s">
        <v>41</v>
      </c>
      <c r="E14" s="25" t="s">
        <v>42</v>
      </c>
      <c r="F14" s="32" t="s">
        <v>43</v>
      </c>
      <c r="G14" s="25"/>
      <c r="H14" s="25">
        <v>2</v>
      </c>
      <c r="I14" s="25">
        <v>32</v>
      </c>
      <c r="J14" s="25">
        <v>48</v>
      </c>
      <c r="K14" s="32"/>
      <c r="L14" s="25"/>
      <c r="M14" s="36" t="s">
        <v>21</v>
      </c>
      <c r="N14" s="47">
        <v>2</v>
      </c>
      <c r="O14" s="47" t="str">
        <f t="shared" ref="O14:O61" si="0">CONCATENATE(N14,"CA ",F14," ",E14)</f>
        <v>2CA Contextos e interculturalidad 03-AAS04</v>
      </c>
      <c r="S14" s="47" t="s">
        <v>202</v>
      </c>
    </row>
    <row r="15" spans="2:19">
      <c r="B15" s="49">
        <v>3</v>
      </c>
      <c r="C15" s="184" t="s">
        <v>37</v>
      </c>
      <c r="D15" s="185" t="s">
        <v>203</v>
      </c>
      <c r="E15" s="25" t="s">
        <v>204</v>
      </c>
      <c r="F15" s="32" t="s">
        <v>205</v>
      </c>
      <c r="G15" s="25"/>
      <c r="H15" s="25">
        <v>4</v>
      </c>
      <c r="I15" s="25">
        <v>64</v>
      </c>
      <c r="J15" s="25">
        <v>96</v>
      </c>
      <c r="K15" s="32"/>
      <c r="L15" s="25" t="s">
        <v>187</v>
      </c>
      <c r="M15" s="36" t="s">
        <v>188</v>
      </c>
      <c r="N15" s="47">
        <v>2</v>
      </c>
      <c r="O15" s="47" t="str">
        <f t="shared" si="0"/>
        <v>2CA Contabilidad intermedia 04-A0031</v>
      </c>
      <c r="S15" s="47" t="s">
        <v>206</v>
      </c>
    </row>
    <row r="16" spans="2:19">
      <c r="B16" s="49">
        <v>4</v>
      </c>
      <c r="C16" s="184" t="s">
        <v>37</v>
      </c>
      <c r="D16" s="185" t="s">
        <v>207</v>
      </c>
      <c r="E16" s="25" t="s">
        <v>208</v>
      </c>
      <c r="F16" s="32" t="s">
        <v>209</v>
      </c>
      <c r="G16" s="25"/>
      <c r="H16" s="25">
        <v>4</v>
      </c>
      <c r="I16" s="25">
        <v>64</v>
      </c>
      <c r="J16" s="25">
        <v>96</v>
      </c>
      <c r="K16" s="32"/>
      <c r="L16" s="25" t="s">
        <v>187</v>
      </c>
      <c r="M16" s="36" t="s">
        <v>188</v>
      </c>
      <c r="N16" s="47">
        <v>2</v>
      </c>
      <c r="O16" s="47" t="str">
        <f t="shared" si="0"/>
        <v>2CA Principios básicos tributarios 04-A0032</v>
      </c>
    </row>
    <row r="17" spans="2:15">
      <c r="B17" s="49">
        <v>5</v>
      </c>
      <c r="C17" s="184" t="s">
        <v>37</v>
      </c>
      <c r="D17" s="185" t="s">
        <v>210</v>
      </c>
      <c r="E17" s="25" t="s">
        <v>211</v>
      </c>
      <c r="F17" s="32" t="s">
        <v>55</v>
      </c>
      <c r="G17" s="25"/>
      <c r="H17" s="25">
        <v>3</v>
      </c>
      <c r="I17" s="25">
        <v>48</v>
      </c>
      <c r="J17" s="25">
        <v>72</v>
      </c>
      <c r="K17" s="32"/>
      <c r="L17" s="25" t="s">
        <v>193</v>
      </c>
      <c r="M17" s="36" t="s">
        <v>71</v>
      </c>
      <c r="N17" s="47">
        <v>2</v>
      </c>
      <c r="O17" s="47" t="str">
        <f t="shared" si="0"/>
        <v>2CA Estadística descriptiva 05-A0006</v>
      </c>
    </row>
    <row r="18" spans="2:15" ht="25.5">
      <c r="B18" s="50">
        <v>6</v>
      </c>
      <c r="C18" s="187" t="s">
        <v>37</v>
      </c>
      <c r="D18" s="188" t="s">
        <v>58</v>
      </c>
      <c r="E18" s="27" t="s">
        <v>59</v>
      </c>
      <c r="F18" s="33" t="s">
        <v>212</v>
      </c>
      <c r="G18" s="27"/>
      <c r="H18" s="27">
        <v>2</v>
      </c>
      <c r="I18" s="27">
        <v>32</v>
      </c>
      <c r="J18" s="27">
        <v>48</v>
      </c>
      <c r="K18" s="33"/>
      <c r="L18" s="27" t="s">
        <v>197</v>
      </c>
      <c r="M18" s="38" t="s">
        <v>198</v>
      </c>
      <c r="N18" s="47">
        <v>2</v>
      </c>
      <c r="O18" s="47" t="str">
        <f t="shared" si="0"/>
        <v>2CA Fundamentos de la investigación 11-A0001</v>
      </c>
    </row>
    <row r="19" spans="2:15">
      <c r="C19" s="28"/>
      <c r="D19" s="28"/>
      <c r="E19" s="28"/>
      <c r="F19" s="29"/>
      <c r="G19" s="28"/>
      <c r="H19" s="28"/>
      <c r="I19" s="28"/>
      <c r="J19" s="28"/>
      <c r="K19" s="29"/>
      <c r="L19" s="28"/>
      <c r="M19" s="29"/>
      <c r="O19" s="47" t="str">
        <f t="shared" si="0"/>
        <v xml:space="preserve">CA  </v>
      </c>
    </row>
    <row r="20" spans="2:15">
      <c r="B20" s="172">
        <v>1</v>
      </c>
      <c r="C20" s="193" t="s">
        <v>61</v>
      </c>
      <c r="D20" s="45" t="s">
        <v>62</v>
      </c>
      <c r="E20" s="194" t="s">
        <v>63</v>
      </c>
      <c r="F20" s="226" t="s">
        <v>64</v>
      </c>
      <c r="G20" s="215">
        <v>5287</v>
      </c>
      <c r="H20" s="45">
        <v>3</v>
      </c>
      <c r="I20" s="45">
        <v>48</v>
      </c>
      <c r="J20" s="45">
        <v>72</v>
      </c>
      <c r="K20" s="177"/>
      <c r="L20" s="45"/>
      <c r="M20" s="195" t="s">
        <v>21</v>
      </c>
      <c r="N20" s="47">
        <v>3</v>
      </c>
      <c r="O20" s="47" t="str">
        <f t="shared" si="0"/>
        <v>3CA Jesucristo y la persona de hoy 02-A0003</v>
      </c>
    </row>
    <row r="21" spans="2:15">
      <c r="B21" s="173">
        <v>2</v>
      </c>
      <c r="C21" s="184" t="s">
        <v>61</v>
      </c>
      <c r="D21" s="25" t="s">
        <v>213</v>
      </c>
      <c r="E21" s="196" t="s">
        <v>214</v>
      </c>
      <c r="F21" s="221" t="s">
        <v>70</v>
      </c>
      <c r="G21" s="44">
        <v>5307</v>
      </c>
      <c r="H21" s="25">
        <v>3</v>
      </c>
      <c r="I21" s="25">
        <v>48</v>
      </c>
      <c r="J21" s="25">
        <v>72</v>
      </c>
      <c r="K21" s="32"/>
      <c r="L21" s="25" t="s">
        <v>193</v>
      </c>
      <c r="M21" s="198" t="s">
        <v>71</v>
      </c>
      <c r="N21" s="47">
        <v>3</v>
      </c>
      <c r="O21" s="47" t="str">
        <f t="shared" si="0"/>
        <v>3CA Microeconomía 03-A0009</v>
      </c>
    </row>
    <row r="22" spans="2:15">
      <c r="B22" s="173">
        <v>3</v>
      </c>
      <c r="C22" s="184" t="s">
        <v>61</v>
      </c>
      <c r="D22" s="25" t="s">
        <v>215</v>
      </c>
      <c r="E22" s="196" t="s">
        <v>216</v>
      </c>
      <c r="F22" s="32" t="s">
        <v>67</v>
      </c>
      <c r="G22" s="44">
        <v>5316</v>
      </c>
      <c r="H22" s="25">
        <v>3</v>
      </c>
      <c r="I22" s="25">
        <v>48</v>
      </c>
      <c r="J22" s="25">
        <v>72</v>
      </c>
      <c r="K22" s="32"/>
      <c r="L22" s="25" t="s">
        <v>200</v>
      </c>
      <c r="M22" s="198" t="s">
        <v>40</v>
      </c>
      <c r="N22" s="47">
        <v>3</v>
      </c>
      <c r="O22" s="47" t="str">
        <f t="shared" si="0"/>
        <v>3CA Legislación laboral 03-A0010</v>
      </c>
    </row>
    <row r="23" spans="2:15">
      <c r="B23" s="173">
        <v>4</v>
      </c>
      <c r="C23" s="184" t="s">
        <v>61</v>
      </c>
      <c r="D23" s="25" t="s">
        <v>217</v>
      </c>
      <c r="E23" s="196" t="s">
        <v>218</v>
      </c>
      <c r="F23" s="221" t="s">
        <v>219</v>
      </c>
      <c r="G23" s="44">
        <v>5320</v>
      </c>
      <c r="H23" s="25">
        <v>3</v>
      </c>
      <c r="I23" s="25">
        <v>48</v>
      </c>
      <c r="J23" s="25">
        <v>72</v>
      </c>
      <c r="K23" s="32"/>
      <c r="L23" s="25" t="s">
        <v>190</v>
      </c>
      <c r="M23" s="198" t="s">
        <v>191</v>
      </c>
      <c r="N23" s="47">
        <v>3</v>
      </c>
      <c r="O23" s="47" t="str">
        <f t="shared" si="0"/>
        <v>3CA Emprendimiento y mercadotecnia 04-A0033</v>
      </c>
    </row>
    <row r="24" spans="2:15">
      <c r="B24" s="173">
        <v>5</v>
      </c>
      <c r="C24" s="184" t="s">
        <v>61</v>
      </c>
      <c r="D24" s="25" t="s">
        <v>220</v>
      </c>
      <c r="E24" s="196" t="s">
        <v>221</v>
      </c>
      <c r="F24" s="221" t="s">
        <v>222</v>
      </c>
      <c r="G24" s="44">
        <v>5325</v>
      </c>
      <c r="H24" s="25">
        <v>3</v>
      </c>
      <c r="I24" s="25">
        <v>48</v>
      </c>
      <c r="J24" s="25">
        <v>72</v>
      </c>
      <c r="K24" s="32"/>
      <c r="L24" s="25" t="s">
        <v>204</v>
      </c>
      <c r="M24" s="198" t="s">
        <v>205</v>
      </c>
      <c r="N24" s="47">
        <v>3</v>
      </c>
      <c r="O24" s="47" t="str">
        <f t="shared" si="0"/>
        <v>3CA Contabilidad superior 04-A0064</v>
      </c>
    </row>
    <row r="25" spans="2:15">
      <c r="B25" s="174">
        <v>6</v>
      </c>
      <c r="C25" s="199" t="s">
        <v>61</v>
      </c>
      <c r="D25" s="46" t="s">
        <v>223</v>
      </c>
      <c r="E25" s="200" t="s">
        <v>224</v>
      </c>
      <c r="F25" s="220" t="s">
        <v>80</v>
      </c>
      <c r="G25" s="214">
        <v>5332</v>
      </c>
      <c r="H25" s="46">
        <v>3</v>
      </c>
      <c r="I25" s="46">
        <v>48</v>
      </c>
      <c r="J25" s="46">
        <v>72</v>
      </c>
      <c r="K25" s="178"/>
      <c r="L25" s="46" t="s">
        <v>211</v>
      </c>
      <c r="M25" s="201" t="s">
        <v>55</v>
      </c>
      <c r="N25" s="47">
        <v>3</v>
      </c>
      <c r="O25" s="47" t="str">
        <f t="shared" si="0"/>
        <v>3CA Estadística inferencial 05-A0007</v>
      </c>
    </row>
    <row r="26" spans="2:15">
      <c r="C26" s="29"/>
      <c r="D26" s="29"/>
      <c r="E26" s="28"/>
      <c r="F26" s="29"/>
      <c r="G26" s="28"/>
      <c r="H26" s="202"/>
      <c r="I26" s="39"/>
      <c r="J26" s="39"/>
      <c r="K26" s="39"/>
      <c r="L26" s="39"/>
      <c r="M26" s="29"/>
      <c r="O26" s="47" t="str">
        <f t="shared" si="0"/>
        <v xml:space="preserve">CA  </v>
      </c>
    </row>
    <row r="27" spans="2:15">
      <c r="C27" s="29"/>
      <c r="D27" s="29"/>
      <c r="E27" s="28"/>
      <c r="F27" s="308" t="s">
        <v>81</v>
      </c>
      <c r="G27" s="308"/>
      <c r="H27" s="308"/>
      <c r="I27" s="308"/>
      <c r="J27" s="39"/>
      <c r="K27" s="39"/>
      <c r="L27" s="39"/>
      <c r="M27" s="29"/>
      <c r="O27" s="47" t="str">
        <f t="shared" si="0"/>
        <v xml:space="preserve">CA UNIDAD PROFESIONAL </v>
      </c>
    </row>
    <row r="28" spans="2:15">
      <c r="B28" s="52">
        <v>1</v>
      </c>
      <c r="C28" s="191" t="s">
        <v>82</v>
      </c>
      <c r="D28" s="192" t="s">
        <v>225</v>
      </c>
      <c r="E28" s="203" t="s">
        <v>226</v>
      </c>
      <c r="F28" s="227" t="s">
        <v>85</v>
      </c>
      <c r="G28" s="197">
        <v>5337</v>
      </c>
      <c r="H28" s="24">
        <v>3</v>
      </c>
      <c r="I28" s="24">
        <v>48</v>
      </c>
      <c r="J28" s="24">
        <v>72</v>
      </c>
      <c r="K28" s="30"/>
      <c r="L28" s="24" t="s">
        <v>214</v>
      </c>
      <c r="M28" s="35" t="s">
        <v>70</v>
      </c>
      <c r="N28" s="47">
        <v>4</v>
      </c>
      <c r="O28" s="47" t="str">
        <f t="shared" si="0"/>
        <v>4CA Macroeconomía 03-A0011</v>
      </c>
    </row>
    <row r="29" spans="2:15">
      <c r="B29" s="49">
        <v>2</v>
      </c>
      <c r="C29" s="184" t="s">
        <v>82</v>
      </c>
      <c r="D29" s="185" t="s">
        <v>111</v>
      </c>
      <c r="E29" s="196" t="s">
        <v>112</v>
      </c>
      <c r="F29" s="221" t="s">
        <v>113</v>
      </c>
      <c r="G29" s="204">
        <v>5342</v>
      </c>
      <c r="H29" s="25">
        <v>3</v>
      </c>
      <c r="I29" s="25">
        <v>48</v>
      </c>
      <c r="J29" s="25">
        <v>72</v>
      </c>
      <c r="K29" s="32"/>
      <c r="L29" s="25" t="s">
        <v>218</v>
      </c>
      <c r="M29" s="36" t="s">
        <v>219</v>
      </c>
      <c r="N29" s="47">
        <v>4</v>
      </c>
      <c r="O29" s="47" t="str">
        <f t="shared" si="0"/>
        <v>4CA Administración estratégica 04-A0011</v>
      </c>
    </row>
    <row r="30" spans="2:15">
      <c r="B30" s="49">
        <v>3</v>
      </c>
      <c r="C30" s="184" t="s">
        <v>82</v>
      </c>
      <c r="D30" s="185" t="s">
        <v>227</v>
      </c>
      <c r="E30" s="196" t="s">
        <v>228</v>
      </c>
      <c r="F30" s="221" t="s">
        <v>229</v>
      </c>
      <c r="G30" s="197">
        <v>5344</v>
      </c>
      <c r="H30" s="25">
        <v>3</v>
      </c>
      <c r="I30" s="25">
        <v>48</v>
      </c>
      <c r="J30" s="25">
        <v>72</v>
      </c>
      <c r="K30" s="32"/>
      <c r="L30" s="25" t="s">
        <v>221</v>
      </c>
      <c r="M30" s="36" t="s">
        <v>222</v>
      </c>
      <c r="N30" s="47">
        <v>4</v>
      </c>
      <c r="O30" s="47" t="str">
        <f t="shared" si="0"/>
        <v>4CA Sistemas informáticos contables 04-A0034</v>
      </c>
    </row>
    <row r="31" spans="2:15">
      <c r="B31" s="49">
        <v>4</v>
      </c>
      <c r="C31" s="184" t="s">
        <v>82</v>
      </c>
      <c r="D31" s="185" t="s">
        <v>230</v>
      </c>
      <c r="E31" s="196" t="s">
        <v>231</v>
      </c>
      <c r="F31" s="221" t="s">
        <v>232</v>
      </c>
      <c r="G31" s="197">
        <v>5348</v>
      </c>
      <c r="H31" s="25">
        <v>3</v>
      </c>
      <c r="I31" s="25">
        <v>48</v>
      </c>
      <c r="J31" s="25">
        <v>72</v>
      </c>
      <c r="K31" s="32"/>
      <c r="L31" s="25" t="s">
        <v>221</v>
      </c>
      <c r="M31" s="36" t="s">
        <v>222</v>
      </c>
      <c r="N31" s="47">
        <v>4</v>
      </c>
      <c r="O31" s="47" t="str">
        <f t="shared" si="0"/>
        <v>4CA Contabilidad de costos I 04-A0035</v>
      </c>
    </row>
    <row r="32" spans="2:15">
      <c r="B32" s="49">
        <v>5</v>
      </c>
      <c r="C32" s="184" t="s">
        <v>82</v>
      </c>
      <c r="D32" s="185" t="s">
        <v>233</v>
      </c>
      <c r="E32" s="196" t="s">
        <v>234</v>
      </c>
      <c r="F32" s="221" t="s">
        <v>91</v>
      </c>
      <c r="G32" s="197">
        <v>5351</v>
      </c>
      <c r="H32" s="25">
        <v>3</v>
      </c>
      <c r="I32" s="25">
        <v>48</v>
      </c>
      <c r="J32" s="25">
        <v>72</v>
      </c>
      <c r="K32" s="32"/>
      <c r="L32" s="25" t="s">
        <v>218</v>
      </c>
      <c r="M32" s="36" t="s">
        <v>219</v>
      </c>
      <c r="N32" s="47">
        <v>4</v>
      </c>
      <c r="O32" s="47" t="str">
        <f t="shared" si="0"/>
        <v>4CA Gestión por procesos 04-A0037</v>
      </c>
    </row>
    <row r="33" spans="2:15">
      <c r="B33" s="50">
        <v>6</v>
      </c>
      <c r="C33" s="187" t="s">
        <v>82</v>
      </c>
      <c r="D33" s="188" t="s">
        <v>235</v>
      </c>
      <c r="E33" s="205" t="s">
        <v>236</v>
      </c>
      <c r="F33" s="234" t="s">
        <v>100</v>
      </c>
      <c r="G33" s="197">
        <v>5354</v>
      </c>
      <c r="H33" s="27">
        <v>3</v>
      </c>
      <c r="I33" s="27">
        <v>48</v>
      </c>
      <c r="J33" s="27">
        <v>72</v>
      </c>
      <c r="K33" s="33"/>
      <c r="L33" s="27" t="s">
        <v>224</v>
      </c>
      <c r="M33" s="38" t="s">
        <v>80</v>
      </c>
      <c r="N33" s="47">
        <v>4</v>
      </c>
      <c r="O33" s="47" t="str">
        <f t="shared" si="0"/>
        <v>4CA Investigación operativa 11-A0006</v>
      </c>
    </row>
    <row r="34" spans="2:15">
      <c r="C34" s="29"/>
      <c r="D34" s="29"/>
      <c r="E34" s="28"/>
      <c r="F34" s="29"/>
      <c r="G34" s="28"/>
      <c r="H34" s="206"/>
      <c r="I34" s="39"/>
      <c r="J34" s="39"/>
      <c r="K34" s="39"/>
      <c r="L34" s="39"/>
      <c r="M34" s="29"/>
      <c r="O34" s="47" t="str">
        <f t="shared" si="0"/>
        <v xml:space="preserve">CA  </v>
      </c>
    </row>
    <row r="35" spans="2:15">
      <c r="B35" s="52">
        <v>1</v>
      </c>
      <c r="C35" s="191" t="s">
        <v>101</v>
      </c>
      <c r="D35" s="192" t="s">
        <v>102</v>
      </c>
      <c r="E35" s="203" t="s">
        <v>103</v>
      </c>
      <c r="F35" s="30" t="s">
        <v>104</v>
      </c>
      <c r="G35" s="204">
        <v>5358</v>
      </c>
      <c r="H35" s="24">
        <v>3</v>
      </c>
      <c r="I35" s="24">
        <v>48</v>
      </c>
      <c r="J35" s="24">
        <v>72</v>
      </c>
      <c r="K35" s="30"/>
      <c r="L35" s="24" t="s">
        <v>63</v>
      </c>
      <c r="M35" s="35" t="s">
        <v>64</v>
      </c>
      <c r="N35" s="47">
        <v>5</v>
      </c>
      <c r="O35" s="47" t="str">
        <f t="shared" si="0"/>
        <v>5CA Ética personal y socioambiental 02-A0004</v>
      </c>
    </row>
    <row r="36" spans="2:15">
      <c r="B36" s="49">
        <v>2</v>
      </c>
      <c r="C36" s="184" t="s">
        <v>101</v>
      </c>
      <c r="D36" s="185" t="s">
        <v>237</v>
      </c>
      <c r="E36" s="196" t="s">
        <v>238</v>
      </c>
      <c r="F36" s="221" t="s">
        <v>239</v>
      </c>
      <c r="G36" s="197">
        <v>5424</v>
      </c>
      <c r="H36" s="25">
        <v>3</v>
      </c>
      <c r="I36" s="25">
        <v>48</v>
      </c>
      <c r="J36" s="25">
        <v>72</v>
      </c>
      <c r="K36" s="32"/>
      <c r="L36" s="25" t="s">
        <v>228</v>
      </c>
      <c r="M36" s="36" t="s">
        <v>229</v>
      </c>
      <c r="N36" s="47">
        <v>5</v>
      </c>
      <c r="O36" s="47" t="str">
        <f t="shared" si="0"/>
        <v>5CA Contabilidad avanzada 04-A0038</v>
      </c>
    </row>
    <row r="37" spans="2:15">
      <c r="B37" s="49">
        <v>3</v>
      </c>
      <c r="C37" s="184" t="s">
        <v>101</v>
      </c>
      <c r="D37" s="185" t="s">
        <v>240</v>
      </c>
      <c r="E37" s="196" t="s">
        <v>241</v>
      </c>
      <c r="F37" s="221" t="s">
        <v>242</v>
      </c>
      <c r="G37" s="197">
        <v>5425</v>
      </c>
      <c r="H37" s="25">
        <v>3</v>
      </c>
      <c r="I37" s="25">
        <v>48</v>
      </c>
      <c r="J37" s="25">
        <v>72</v>
      </c>
      <c r="K37" s="32"/>
      <c r="L37" s="25" t="s">
        <v>231</v>
      </c>
      <c r="M37" s="36" t="s">
        <v>232</v>
      </c>
      <c r="N37" s="47">
        <v>5</v>
      </c>
      <c r="O37" s="47" t="str">
        <f t="shared" si="0"/>
        <v>5CA Contabilidad de costos II 04-A0039</v>
      </c>
    </row>
    <row r="38" spans="2:15">
      <c r="B38" s="49">
        <v>4</v>
      </c>
      <c r="C38" s="184" t="s">
        <v>101</v>
      </c>
      <c r="D38" s="185" t="s">
        <v>243</v>
      </c>
      <c r="E38" s="196" t="s">
        <v>244</v>
      </c>
      <c r="F38" s="221" t="s">
        <v>245</v>
      </c>
      <c r="G38" s="197">
        <v>5462</v>
      </c>
      <c r="H38" s="25">
        <v>3</v>
      </c>
      <c r="I38" s="25">
        <v>48</v>
      </c>
      <c r="J38" s="25">
        <v>72</v>
      </c>
      <c r="K38" s="32"/>
      <c r="L38" s="25" t="s">
        <v>228</v>
      </c>
      <c r="M38" s="36" t="s">
        <v>229</v>
      </c>
      <c r="N38" s="47">
        <v>5</v>
      </c>
      <c r="O38" s="47" t="str">
        <f t="shared" si="0"/>
        <v>5CA Aplicaciones tributarias 04-A0040</v>
      </c>
    </row>
    <row r="39" spans="2:15">
      <c r="B39" s="49">
        <v>5</v>
      </c>
      <c r="C39" s="184" t="s">
        <v>101</v>
      </c>
      <c r="D39" s="185" t="s">
        <v>246</v>
      </c>
      <c r="E39" s="196" t="s">
        <v>247</v>
      </c>
      <c r="F39" s="221" t="s">
        <v>248</v>
      </c>
      <c r="G39" s="197">
        <v>5465</v>
      </c>
      <c r="H39" s="25">
        <v>3</v>
      </c>
      <c r="I39" s="25">
        <v>48</v>
      </c>
      <c r="J39" s="25">
        <v>72</v>
      </c>
      <c r="K39" s="32"/>
      <c r="L39" s="25" t="s">
        <v>228</v>
      </c>
      <c r="M39" s="36" t="s">
        <v>229</v>
      </c>
      <c r="N39" s="47">
        <v>5</v>
      </c>
      <c r="O39" s="47" t="str">
        <f t="shared" si="0"/>
        <v>5CA Gestión tributaria 04-A0041</v>
      </c>
    </row>
    <row r="40" spans="2:15">
      <c r="B40" s="50">
        <v>6</v>
      </c>
      <c r="C40" s="187" t="s">
        <v>101</v>
      </c>
      <c r="D40" s="188" t="s">
        <v>249</v>
      </c>
      <c r="E40" s="205" t="s">
        <v>250</v>
      </c>
      <c r="F40" s="234" t="s">
        <v>251</v>
      </c>
      <c r="G40" s="197">
        <v>5467</v>
      </c>
      <c r="H40" s="33"/>
      <c r="I40" s="33"/>
      <c r="J40" s="33"/>
      <c r="K40" s="27">
        <v>120</v>
      </c>
      <c r="L40" s="189"/>
      <c r="M40" s="38" t="s">
        <v>120</v>
      </c>
      <c r="N40" s="47">
        <v>5</v>
      </c>
      <c r="O40" s="47" t="str">
        <f t="shared" si="0"/>
        <v>5CA Prácticas de servicio comunitario 04-A0042</v>
      </c>
    </row>
    <row r="41" spans="2:15">
      <c r="C41" s="29"/>
      <c r="D41" s="29"/>
      <c r="E41" s="28"/>
      <c r="F41" s="29"/>
      <c r="G41" s="28"/>
      <c r="H41" s="206"/>
      <c r="I41" s="39"/>
      <c r="J41" s="39"/>
      <c r="K41" s="39"/>
      <c r="L41" s="39"/>
      <c r="M41" s="29"/>
      <c r="O41" s="47" t="str">
        <f t="shared" si="0"/>
        <v xml:space="preserve">CA  </v>
      </c>
    </row>
    <row r="42" spans="2:15">
      <c r="B42" s="52">
        <v>1</v>
      </c>
      <c r="C42" s="191" t="s">
        <v>121</v>
      </c>
      <c r="D42" s="192" t="s">
        <v>252</v>
      </c>
      <c r="E42" s="203" t="s">
        <v>253</v>
      </c>
      <c r="F42" s="227" t="s">
        <v>128</v>
      </c>
      <c r="G42" s="197">
        <v>5478</v>
      </c>
      <c r="H42" s="24">
        <v>3</v>
      </c>
      <c r="I42" s="24">
        <v>48</v>
      </c>
      <c r="J42" s="24">
        <v>72</v>
      </c>
      <c r="K42" s="30"/>
      <c r="L42" s="24" t="s">
        <v>234</v>
      </c>
      <c r="M42" s="35" t="s">
        <v>91</v>
      </c>
      <c r="N42" s="47">
        <v>6</v>
      </c>
      <c r="O42" s="47" t="str">
        <f t="shared" si="0"/>
        <v>6CA Administración presupuestaria 04-A0043</v>
      </c>
    </row>
    <row r="43" spans="2:15">
      <c r="B43" s="49">
        <v>2</v>
      </c>
      <c r="C43" s="184" t="s">
        <v>121</v>
      </c>
      <c r="D43" s="185" t="s">
        <v>254</v>
      </c>
      <c r="E43" s="196" t="s">
        <v>255</v>
      </c>
      <c r="F43" s="221" t="s">
        <v>256</v>
      </c>
      <c r="G43" s="197">
        <v>5483</v>
      </c>
      <c r="H43" s="25">
        <v>3</v>
      </c>
      <c r="I43" s="25">
        <v>48</v>
      </c>
      <c r="J43" s="25">
        <v>72</v>
      </c>
      <c r="K43" s="32"/>
      <c r="L43" s="25" t="s">
        <v>241</v>
      </c>
      <c r="M43" s="36" t="s">
        <v>242</v>
      </c>
      <c r="N43" s="47">
        <v>6</v>
      </c>
      <c r="O43" s="47" t="str">
        <f t="shared" si="0"/>
        <v>6CA Gestión de costos 04-A0044</v>
      </c>
    </row>
    <row r="44" spans="2:15" ht="25.5">
      <c r="B44" s="49">
        <v>3</v>
      </c>
      <c r="C44" s="184" t="s">
        <v>121</v>
      </c>
      <c r="D44" s="185" t="s">
        <v>257</v>
      </c>
      <c r="E44" s="196" t="s">
        <v>258</v>
      </c>
      <c r="F44" s="221" t="s">
        <v>259</v>
      </c>
      <c r="G44" s="197">
        <v>5489</v>
      </c>
      <c r="H44" s="25">
        <v>3</v>
      </c>
      <c r="I44" s="25">
        <v>48</v>
      </c>
      <c r="J44" s="25">
        <v>72</v>
      </c>
      <c r="K44" s="32"/>
      <c r="L44" s="25" t="s">
        <v>238</v>
      </c>
      <c r="M44" s="36" t="s">
        <v>239</v>
      </c>
      <c r="N44" s="47">
        <v>6</v>
      </c>
      <c r="O44" s="47" t="str">
        <f t="shared" si="0"/>
        <v>6CA Contabilidad de instituciones financiras y seguros 04-A0045</v>
      </c>
    </row>
    <row r="45" spans="2:15">
      <c r="B45" s="49">
        <v>4</v>
      </c>
      <c r="C45" s="184" t="s">
        <v>121</v>
      </c>
      <c r="D45" s="185" t="s">
        <v>260</v>
      </c>
      <c r="E45" s="196" t="s">
        <v>261</v>
      </c>
      <c r="F45" s="221" t="s">
        <v>262</v>
      </c>
      <c r="G45" s="197">
        <v>5496</v>
      </c>
      <c r="H45" s="25">
        <v>3</v>
      </c>
      <c r="I45" s="25">
        <v>48</v>
      </c>
      <c r="J45" s="25">
        <v>72</v>
      </c>
      <c r="K45" s="32"/>
      <c r="L45" s="25" t="s">
        <v>244</v>
      </c>
      <c r="M45" s="36" t="s">
        <v>245</v>
      </c>
      <c r="N45" s="47">
        <v>6</v>
      </c>
      <c r="O45" s="47" t="str">
        <f t="shared" si="0"/>
        <v>6CA Planificación tributaria 04-A0046</v>
      </c>
    </row>
    <row r="46" spans="2:15">
      <c r="B46" s="49">
        <v>5</v>
      </c>
      <c r="C46" s="184" t="s">
        <v>121</v>
      </c>
      <c r="D46" s="185" t="s">
        <v>263</v>
      </c>
      <c r="E46" s="196" t="s">
        <v>264</v>
      </c>
      <c r="F46" s="221" t="s">
        <v>265</v>
      </c>
      <c r="G46" s="197">
        <v>5499</v>
      </c>
      <c r="H46" s="25">
        <v>3</v>
      </c>
      <c r="I46" s="25">
        <v>48</v>
      </c>
      <c r="J46" s="25">
        <v>72</v>
      </c>
      <c r="K46" s="32"/>
      <c r="L46" s="25" t="s">
        <v>112</v>
      </c>
      <c r="M46" s="36" t="s">
        <v>113</v>
      </c>
      <c r="N46" s="47">
        <v>6</v>
      </c>
      <c r="O46" s="47" t="str">
        <f t="shared" si="0"/>
        <v>6CA Gestión de talento humano 04-A0047</v>
      </c>
    </row>
    <row r="47" spans="2:15">
      <c r="B47" s="50">
        <v>6</v>
      </c>
      <c r="C47" s="187" t="s">
        <v>121</v>
      </c>
      <c r="D47" s="188" t="s">
        <v>266</v>
      </c>
      <c r="E47" s="205" t="s">
        <v>267</v>
      </c>
      <c r="F47" s="234" t="s">
        <v>140</v>
      </c>
      <c r="G47" s="197">
        <v>5505</v>
      </c>
      <c r="H47" s="27">
        <v>0</v>
      </c>
      <c r="I47" s="33"/>
      <c r="J47" s="33"/>
      <c r="K47" s="27">
        <v>120</v>
      </c>
      <c r="L47" s="189"/>
      <c r="M47" s="38" t="s">
        <v>141</v>
      </c>
      <c r="N47" s="47">
        <v>6</v>
      </c>
      <c r="O47" s="47" t="str">
        <f t="shared" si="0"/>
        <v>6CA Prácticas pre profesionales I 04-A0048</v>
      </c>
    </row>
    <row r="48" spans="2:15">
      <c r="C48" s="29"/>
      <c r="D48" s="29"/>
      <c r="E48" s="28"/>
      <c r="F48" s="29"/>
      <c r="G48" s="28"/>
      <c r="H48" s="206"/>
      <c r="I48" s="39"/>
      <c r="J48" s="39"/>
      <c r="K48" s="39"/>
      <c r="L48" s="39"/>
      <c r="M48" s="29"/>
      <c r="O48" s="47" t="str">
        <f t="shared" si="0"/>
        <v xml:space="preserve">CA  </v>
      </c>
    </row>
    <row r="49" spans="2:15" ht="25.5">
      <c r="B49" s="52">
        <v>1</v>
      </c>
      <c r="C49" s="191" t="s">
        <v>142</v>
      </c>
      <c r="D49" s="24" t="s">
        <v>268</v>
      </c>
      <c r="E49" s="203" t="s">
        <v>269</v>
      </c>
      <c r="F49" s="227" t="s">
        <v>270</v>
      </c>
      <c r="G49" s="197">
        <v>5509</v>
      </c>
      <c r="H49" s="24">
        <v>3</v>
      </c>
      <c r="I49" s="24">
        <v>48</v>
      </c>
      <c r="J49" s="24">
        <v>72</v>
      </c>
      <c r="K49" s="30"/>
      <c r="L49" s="24" t="s">
        <v>258</v>
      </c>
      <c r="M49" s="35" t="s">
        <v>259</v>
      </c>
      <c r="N49" s="47">
        <v>7</v>
      </c>
      <c r="O49" s="47" t="str">
        <f t="shared" si="0"/>
        <v>7CA Auditoría de sistemas 04-A0049</v>
      </c>
    </row>
    <row r="50" spans="2:15">
      <c r="B50" s="49">
        <v>2</v>
      </c>
      <c r="C50" s="184" t="s">
        <v>142</v>
      </c>
      <c r="D50" s="25" t="s">
        <v>271</v>
      </c>
      <c r="E50" s="196" t="s">
        <v>272</v>
      </c>
      <c r="F50" s="221" t="s">
        <v>110</v>
      </c>
      <c r="G50" s="197">
        <v>5514</v>
      </c>
      <c r="H50" s="25">
        <v>3</v>
      </c>
      <c r="I50" s="25">
        <v>48</v>
      </c>
      <c r="J50" s="25">
        <v>72</v>
      </c>
      <c r="K50" s="32"/>
      <c r="L50" s="25" t="s">
        <v>253</v>
      </c>
      <c r="M50" s="36" t="s">
        <v>128</v>
      </c>
      <c r="N50" s="47">
        <v>7</v>
      </c>
      <c r="O50" s="47" t="str">
        <f t="shared" si="0"/>
        <v>7CA Administración financiera 04-A0050</v>
      </c>
    </row>
    <row r="51" spans="2:15">
      <c r="B51" s="49">
        <v>3</v>
      </c>
      <c r="C51" s="184" t="s">
        <v>142</v>
      </c>
      <c r="D51" s="25" t="s">
        <v>273</v>
      </c>
      <c r="E51" s="196" t="s">
        <v>274</v>
      </c>
      <c r="F51" s="221" t="s">
        <v>275</v>
      </c>
      <c r="G51" s="197">
        <v>5518</v>
      </c>
      <c r="H51" s="25">
        <v>3</v>
      </c>
      <c r="I51" s="25">
        <v>48</v>
      </c>
      <c r="J51" s="25">
        <v>72</v>
      </c>
      <c r="K51" s="32"/>
      <c r="L51" s="25" t="s">
        <v>255</v>
      </c>
      <c r="M51" s="36" t="s">
        <v>256</v>
      </c>
      <c r="N51" s="47">
        <v>7</v>
      </c>
      <c r="O51" s="47" t="str">
        <f t="shared" si="0"/>
        <v>7CA Auditoría de planificación 04-A0051</v>
      </c>
    </row>
    <row r="52" spans="2:15" ht="25.5">
      <c r="B52" s="49">
        <v>4</v>
      </c>
      <c r="C52" s="184" t="s">
        <v>142</v>
      </c>
      <c r="D52" s="25" t="s">
        <v>276</v>
      </c>
      <c r="E52" s="196" t="s">
        <v>277</v>
      </c>
      <c r="F52" s="221" t="s">
        <v>278</v>
      </c>
      <c r="G52" s="197">
        <v>5522</v>
      </c>
      <c r="H52" s="25">
        <v>3</v>
      </c>
      <c r="I52" s="25">
        <v>48</v>
      </c>
      <c r="J52" s="25">
        <v>72</v>
      </c>
      <c r="K52" s="32"/>
      <c r="L52" s="25" t="s">
        <v>258</v>
      </c>
      <c r="M52" s="36" t="s">
        <v>259</v>
      </c>
      <c r="N52" s="47">
        <v>7</v>
      </c>
      <c r="O52" s="47" t="str">
        <f t="shared" si="0"/>
        <v>7CA Contabilidad gubernamental y del sistema EPS 04-A0052</v>
      </c>
    </row>
    <row r="53" spans="2:15">
      <c r="B53" s="49">
        <v>5</v>
      </c>
      <c r="C53" s="184" t="s">
        <v>142</v>
      </c>
      <c r="D53" s="25" t="s">
        <v>279</v>
      </c>
      <c r="E53" s="196" t="s">
        <v>280</v>
      </c>
      <c r="F53" s="221" t="s">
        <v>145</v>
      </c>
      <c r="G53" s="197">
        <v>5526</v>
      </c>
      <c r="H53" s="25">
        <v>3</v>
      </c>
      <c r="I53" s="25">
        <v>48</v>
      </c>
      <c r="J53" s="25">
        <v>72</v>
      </c>
      <c r="K53" s="32"/>
      <c r="L53" s="25" t="s">
        <v>253</v>
      </c>
      <c r="M53" s="36" t="s">
        <v>128</v>
      </c>
      <c r="N53" s="47">
        <v>7</v>
      </c>
      <c r="O53" s="47" t="str">
        <f t="shared" si="0"/>
        <v>7CA Diseño y evaluación de proyectos 04-A0053</v>
      </c>
    </row>
    <row r="54" spans="2:15">
      <c r="B54" s="50">
        <v>6</v>
      </c>
      <c r="C54" s="187" t="s">
        <v>142</v>
      </c>
      <c r="D54" s="27" t="s">
        <v>281</v>
      </c>
      <c r="E54" s="205" t="s">
        <v>282</v>
      </c>
      <c r="F54" s="234" t="s">
        <v>160</v>
      </c>
      <c r="G54" s="197">
        <v>5531</v>
      </c>
      <c r="H54" s="27">
        <v>0</v>
      </c>
      <c r="I54" s="33"/>
      <c r="J54" s="33"/>
      <c r="K54" s="27">
        <v>120</v>
      </c>
      <c r="L54" s="27"/>
      <c r="M54" s="38" t="s">
        <v>161</v>
      </c>
      <c r="N54" s="47">
        <v>7</v>
      </c>
      <c r="O54" s="47" t="str">
        <f t="shared" si="0"/>
        <v>7CA Prácticas pre profesionales II 04-A0054</v>
      </c>
    </row>
    <row r="55" spans="2:15">
      <c r="B55" s="273"/>
      <c r="C55" s="28"/>
      <c r="D55" s="28"/>
      <c r="E55" s="274"/>
      <c r="F55" s="275"/>
      <c r="G55" s="197"/>
      <c r="H55" s="28"/>
      <c r="I55" s="29"/>
      <c r="J55" s="29"/>
      <c r="K55" s="28"/>
      <c r="L55" s="28"/>
      <c r="M55" s="29"/>
    </row>
    <row r="56" spans="2:15">
      <c r="C56" s="29"/>
      <c r="D56" s="29"/>
      <c r="E56" s="28"/>
      <c r="F56" s="29"/>
      <c r="G56" s="28"/>
      <c r="H56" s="206"/>
      <c r="I56" s="39"/>
      <c r="J56" s="39"/>
      <c r="K56" s="39"/>
      <c r="L56" s="39"/>
      <c r="M56" s="29"/>
      <c r="O56" s="47" t="str">
        <f t="shared" si="0"/>
        <v xml:space="preserve">CA  </v>
      </c>
    </row>
    <row r="57" spans="2:15">
      <c r="B57" s="175">
        <v>1</v>
      </c>
      <c r="C57" s="207" t="s">
        <v>164</v>
      </c>
      <c r="D57" s="207" t="s">
        <v>283</v>
      </c>
      <c r="E57" s="219" t="s">
        <v>284</v>
      </c>
      <c r="F57" s="271" t="s">
        <v>285</v>
      </c>
      <c r="G57" s="197">
        <v>5539</v>
      </c>
      <c r="H57" s="207">
        <v>3</v>
      </c>
      <c r="I57" s="207">
        <v>48</v>
      </c>
      <c r="J57" s="207">
        <v>72</v>
      </c>
      <c r="K57" s="179"/>
      <c r="L57" s="207" t="s">
        <v>280</v>
      </c>
      <c r="M57" s="179" t="s">
        <v>145</v>
      </c>
      <c r="N57" s="47">
        <v>8</v>
      </c>
      <c r="O57" s="47" t="str">
        <f t="shared" si="0"/>
        <v>8CA Deontología profesional 03-A0012</v>
      </c>
    </row>
    <row r="58" spans="2:15">
      <c r="B58" s="175">
        <v>2</v>
      </c>
      <c r="C58" s="207" t="s">
        <v>164</v>
      </c>
      <c r="D58" s="207" t="s">
        <v>286</v>
      </c>
      <c r="E58" s="208" t="s">
        <v>287</v>
      </c>
      <c r="F58" s="271" t="s">
        <v>288</v>
      </c>
      <c r="G58" s="197">
        <v>5544</v>
      </c>
      <c r="H58" s="207">
        <v>3</v>
      </c>
      <c r="I58" s="207">
        <v>48</v>
      </c>
      <c r="J58" s="207">
        <v>72</v>
      </c>
      <c r="K58" s="179"/>
      <c r="L58" s="207" t="s">
        <v>274</v>
      </c>
      <c r="M58" s="179" t="s">
        <v>275</v>
      </c>
      <c r="N58" s="47">
        <v>8</v>
      </c>
      <c r="O58" s="47" t="str">
        <f t="shared" si="0"/>
        <v>8CA Auditoría de gestión 04-A0055</v>
      </c>
    </row>
    <row r="59" spans="2:15">
      <c r="B59" s="175">
        <v>3</v>
      </c>
      <c r="C59" s="207" t="s">
        <v>164</v>
      </c>
      <c r="D59" s="207" t="s">
        <v>289</v>
      </c>
      <c r="E59" s="208" t="s">
        <v>290</v>
      </c>
      <c r="F59" s="271" t="s">
        <v>173</v>
      </c>
      <c r="G59" s="197">
        <v>5546</v>
      </c>
      <c r="H59" s="207">
        <v>3</v>
      </c>
      <c r="I59" s="207">
        <v>48</v>
      </c>
      <c r="J59" s="207">
        <v>72</v>
      </c>
      <c r="K59" s="179"/>
      <c r="L59" s="207" t="s">
        <v>272</v>
      </c>
      <c r="M59" s="179" t="s">
        <v>110</v>
      </c>
      <c r="N59" s="47">
        <v>8</v>
      </c>
      <c r="O59" s="47" t="str">
        <f t="shared" si="0"/>
        <v>8CA Finanzas corporativas 04-A0056</v>
      </c>
    </row>
    <row r="60" spans="2:15">
      <c r="B60" s="48">
        <v>4</v>
      </c>
      <c r="C60" s="209" t="s">
        <v>164</v>
      </c>
      <c r="D60" s="210" t="s">
        <v>291</v>
      </c>
      <c r="E60" s="211" t="s">
        <v>292</v>
      </c>
      <c r="F60" s="276" t="s">
        <v>293</v>
      </c>
      <c r="G60" s="197">
        <v>5550</v>
      </c>
      <c r="H60" s="212">
        <v>3</v>
      </c>
      <c r="I60" s="212">
        <v>48</v>
      </c>
      <c r="J60" s="212">
        <v>72</v>
      </c>
      <c r="K60" s="180"/>
      <c r="L60" s="212" t="s">
        <v>274</v>
      </c>
      <c r="M60" s="213" t="s">
        <v>275</v>
      </c>
      <c r="N60" s="47">
        <v>8</v>
      </c>
      <c r="O60" s="47" t="str">
        <f t="shared" si="0"/>
        <v>8CA Auditoría de estados financieros 04-A0057</v>
      </c>
    </row>
    <row r="61" spans="2:15" ht="38.25">
      <c r="B61" s="50">
        <v>5</v>
      </c>
      <c r="C61" s="187" t="s">
        <v>164</v>
      </c>
      <c r="D61" s="188" t="s">
        <v>294</v>
      </c>
      <c r="E61" s="205" t="s">
        <v>295</v>
      </c>
      <c r="F61" s="234" t="s">
        <v>296</v>
      </c>
      <c r="G61" s="197">
        <v>5552</v>
      </c>
      <c r="H61" s="27">
        <v>0</v>
      </c>
      <c r="I61" s="33"/>
      <c r="J61" s="33"/>
      <c r="K61" s="27">
        <v>240</v>
      </c>
      <c r="L61" s="189"/>
      <c r="M61" s="38" t="s">
        <v>180</v>
      </c>
      <c r="N61" s="47">
        <v>8</v>
      </c>
      <c r="O61" s="47" t="str">
        <f t="shared" si="0"/>
        <v>8CA Unidad de integración curricular A 11-A0007</v>
      </c>
    </row>
    <row r="62" spans="2:15">
      <c r="F62" s="234" t="s">
        <v>297</v>
      </c>
      <c r="G62" s="183">
        <v>5841</v>
      </c>
    </row>
  </sheetData>
  <mergeCells count="6">
    <mergeCell ref="C1:M1"/>
    <mergeCell ref="C2:M2"/>
    <mergeCell ref="C3:E3"/>
    <mergeCell ref="G4:J4"/>
    <mergeCell ref="F27:I27"/>
    <mergeCell ref="L5:M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M63"/>
  <sheetViews>
    <sheetView view="pageBreakPreview" topLeftCell="A40" zoomScaleNormal="100" zoomScaleSheetLayoutView="100" workbookViewId="0">
      <selection activeCell="F50" sqref="F50:F55"/>
    </sheetView>
  </sheetViews>
  <sheetFormatPr baseColWidth="10" defaultColWidth="11.42578125" defaultRowHeight="12.75"/>
  <cols>
    <col min="1" max="2" width="3.85546875" style="117" customWidth="1"/>
    <col min="3" max="4" width="11.42578125" style="117"/>
    <col min="5" max="5" width="36.42578125" style="117" customWidth="1"/>
    <col min="6" max="6" width="9" style="123" customWidth="1"/>
    <col min="7" max="7" width="9.5703125" style="117" bestFit="1" customWidth="1"/>
    <col min="8" max="8" width="6" style="117" bestFit="1" customWidth="1"/>
    <col min="9" max="9" width="4.85546875" style="117" bestFit="1" customWidth="1"/>
    <col min="10" max="10" width="13" style="117" customWidth="1"/>
    <col min="11" max="11" width="32.7109375" style="117" customWidth="1"/>
    <col min="12" max="16384" width="11.42578125" style="117"/>
  </cols>
  <sheetData>
    <row r="1" spans="2:13">
      <c r="E1" s="118"/>
      <c r="F1" s="118"/>
      <c r="G1" s="118"/>
      <c r="H1" s="118"/>
      <c r="I1" s="118"/>
      <c r="J1" s="118"/>
    </row>
    <row r="2" spans="2:13" ht="18.75" customHeight="1">
      <c r="B2" s="313" t="s">
        <v>298</v>
      </c>
      <c r="C2" s="313"/>
      <c r="D2" s="313"/>
      <c r="E2" s="313"/>
      <c r="F2" s="313"/>
      <c r="G2" s="313"/>
      <c r="H2" s="313"/>
      <c r="I2" s="313"/>
      <c r="J2" s="313"/>
      <c r="K2" s="313"/>
    </row>
    <row r="3" spans="2:13" ht="18.75" customHeight="1">
      <c r="B3" s="314" t="s">
        <v>299</v>
      </c>
      <c r="C3" s="314"/>
      <c r="D3" s="314"/>
      <c r="E3" s="314"/>
      <c r="F3" s="314"/>
      <c r="G3" s="314"/>
      <c r="H3" s="314"/>
      <c r="I3" s="314"/>
      <c r="J3" s="314"/>
      <c r="K3" s="314"/>
    </row>
    <row r="4" spans="2:13" ht="15">
      <c r="B4" s="318" t="s">
        <v>2</v>
      </c>
      <c r="C4" s="318"/>
      <c r="E4" s="118"/>
      <c r="F4" s="118"/>
      <c r="G4" s="118"/>
      <c r="H4" s="118"/>
      <c r="I4" s="118"/>
      <c r="J4" s="118"/>
    </row>
    <row r="5" spans="2:13">
      <c r="E5" s="317" t="s">
        <v>3</v>
      </c>
      <c r="F5" s="317"/>
      <c r="G5" s="317"/>
      <c r="H5" s="317"/>
    </row>
    <row r="6" spans="2:13">
      <c r="B6" s="166" t="s">
        <v>4</v>
      </c>
      <c r="C6" s="167" t="s">
        <v>5</v>
      </c>
      <c r="D6" s="167" t="s">
        <v>7</v>
      </c>
      <c r="E6" s="167" t="s">
        <v>300</v>
      </c>
      <c r="F6" s="167" t="s">
        <v>183</v>
      </c>
      <c r="G6" s="167" t="s">
        <v>301</v>
      </c>
      <c r="H6" s="167" t="s">
        <v>13</v>
      </c>
      <c r="I6" s="167" t="s">
        <v>14</v>
      </c>
      <c r="J6" s="315" t="s">
        <v>16</v>
      </c>
      <c r="K6" s="316"/>
    </row>
    <row r="7" spans="2:13">
      <c r="B7" s="152">
        <v>1</v>
      </c>
      <c r="C7" s="153" t="s">
        <v>17</v>
      </c>
      <c r="D7" s="154" t="s">
        <v>19</v>
      </c>
      <c r="E7" s="155" t="s">
        <v>20</v>
      </c>
      <c r="F7" s="216"/>
      <c r="G7" s="153">
        <v>4</v>
      </c>
      <c r="H7" s="153">
        <v>64</v>
      </c>
      <c r="I7" s="153">
        <v>96</v>
      </c>
      <c r="J7" s="156"/>
      <c r="K7" s="157" t="s">
        <v>21</v>
      </c>
    </row>
    <row r="8" spans="2:13">
      <c r="B8" s="158">
        <v>2</v>
      </c>
      <c r="C8" s="120" t="s">
        <v>17</v>
      </c>
      <c r="D8" s="51" t="s">
        <v>23</v>
      </c>
      <c r="E8" s="133" t="s">
        <v>24</v>
      </c>
      <c r="F8" s="217"/>
      <c r="G8" s="120">
        <v>4</v>
      </c>
      <c r="H8" s="120">
        <v>64</v>
      </c>
      <c r="I8" s="120">
        <v>96</v>
      </c>
      <c r="J8" s="121"/>
      <c r="K8" s="159" t="s">
        <v>21</v>
      </c>
    </row>
    <row r="9" spans="2:13">
      <c r="B9" s="158">
        <v>3</v>
      </c>
      <c r="C9" s="120" t="s">
        <v>17</v>
      </c>
      <c r="D9" s="51" t="s">
        <v>26</v>
      </c>
      <c r="E9" s="133" t="s">
        <v>27</v>
      </c>
      <c r="F9" s="217"/>
      <c r="G9" s="120">
        <v>3</v>
      </c>
      <c r="H9" s="120">
        <v>48</v>
      </c>
      <c r="I9" s="120">
        <v>72</v>
      </c>
      <c r="J9" s="121"/>
      <c r="K9" s="159" t="s">
        <v>21</v>
      </c>
    </row>
    <row r="10" spans="2:13">
      <c r="B10" s="158">
        <v>4</v>
      </c>
      <c r="C10" s="120" t="s">
        <v>17</v>
      </c>
      <c r="D10" s="51" t="s">
        <v>29</v>
      </c>
      <c r="E10" s="133" t="s">
        <v>30</v>
      </c>
      <c r="F10" s="217"/>
      <c r="G10" s="120">
        <v>3</v>
      </c>
      <c r="H10" s="120">
        <v>48</v>
      </c>
      <c r="I10" s="120">
        <v>72</v>
      </c>
      <c r="J10" s="121"/>
      <c r="K10" s="159" t="s">
        <v>21</v>
      </c>
      <c r="M10" s="123"/>
    </row>
    <row r="11" spans="2:13">
      <c r="B11" s="158">
        <v>5</v>
      </c>
      <c r="C11" s="120" t="s">
        <v>17</v>
      </c>
      <c r="D11" s="51" t="s">
        <v>32</v>
      </c>
      <c r="E11" s="133" t="s">
        <v>33</v>
      </c>
      <c r="F11" s="217"/>
      <c r="G11" s="120">
        <v>2</v>
      </c>
      <c r="H11" s="120">
        <v>32</v>
      </c>
      <c r="I11" s="120">
        <v>48</v>
      </c>
      <c r="J11" s="121"/>
      <c r="K11" s="159" t="s">
        <v>21</v>
      </c>
    </row>
    <row r="12" spans="2:13">
      <c r="B12" s="160">
        <v>6</v>
      </c>
      <c r="C12" s="161" t="s">
        <v>17</v>
      </c>
      <c r="D12" s="162" t="s">
        <v>35</v>
      </c>
      <c r="E12" s="163" t="s">
        <v>36</v>
      </c>
      <c r="F12" s="218"/>
      <c r="G12" s="161">
        <v>2</v>
      </c>
      <c r="H12" s="161">
        <v>32</v>
      </c>
      <c r="I12" s="161">
        <v>48</v>
      </c>
      <c r="J12" s="164"/>
      <c r="K12" s="165" t="s">
        <v>21</v>
      </c>
    </row>
    <row r="14" spans="2:13">
      <c r="B14" s="128">
        <v>1</v>
      </c>
      <c r="C14" s="129" t="s">
        <v>37</v>
      </c>
      <c r="D14" s="129" t="s">
        <v>302</v>
      </c>
      <c r="E14" s="130" t="s">
        <v>303</v>
      </c>
      <c r="F14" s="223">
        <v>5290</v>
      </c>
      <c r="G14" s="129">
        <v>3</v>
      </c>
      <c r="H14" s="129">
        <v>48</v>
      </c>
      <c r="I14" s="129">
        <v>72</v>
      </c>
      <c r="J14" s="131"/>
      <c r="K14" s="132" t="s">
        <v>21</v>
      </c>
      <c r="L14" s="117">
        <v>2</v>
      </c>
      <c r="M14" s="117" t="str">
        <f>CONCATENATE(L14,"ASP ",E14," ",D14)</f>
        <v>2ASP Legis Mercantil y Societaria 03-AAS01</v>
      </c>
    </row>
    <row r="15" spans="2:13">
      <c r="B15" s="71">
        <v>2</v>
      </c>
      <c r="C15" s="120" t="s">
        <v>37</v>
      </c>
      <c r="D15" s="120" t="s">
        <v>304</v>
      </c>
      <c r="E15" s="133" t="s">
        <v>305</v>
      </c>
      <c r="F15" s="134">
        <v>5308</v>
      </c>
      <c r="G15" s="120">
        <v>4</v>
      </c>
      <c r="H15" s="120">
        <v>64</v>
      </c>
      <c r="I15" s="120">
        <v>96</v>
      </c>
      <c r="J15" s="120" t="s">
        <v>306</v>
      </c>
      <c r="K15" s="122" t="s">
        <v>307</v>
      </c>
      <c r="L15" s="117">
        <v>2</v>
      </c>
      <c r="M15" s="117" t="str">
        <f t="shared" ref="M15:M62" si="0">CONCATENATE(L15,"ASP ",E15," ",D15)</f>
        <v>2ASP Proceso Administrativo 04-AAS03</v>
      </c>
    </row>
    <row r="16" spans="2:13">
      <c r="B16" s="71">
        <v>3</v>
      </c>
      <c r="C16" s="120" t="s">
        <v>37</v>
      </c>
      <c r="D16" s="120" t="s">
        <v>308</v>
      </c>
      <c r="E16" s="133" t="s">
        <v>309</v>
      </c>
      <c r="F16" s="134">
        <v>5314</v>
      </c>
      <c r="G16" s="120">
        <v>4</v>
      </c>
      <c r="H16" s="120">
        <v>64</v>
      </c>
      <c r="I16" s="120">
        <v>96</v>
      </c>
      <c r="J16" s="120" t="s">
        <v>310</v>
      </c>
      <c r="K16" s="122" t="s">
        <v>30</v>
      </c>
      <c r="L16" s="117">
        <v>2</v>
      </c>
      <c r="M16" s="117" t="str">
        <f t="shared" si="0"/>
        <v>2ASP Contabilidad Financiera 04-AAS04</v>
      </c>
    </row>
    <row r="17" spans="2:13">
      <c r="B17" s="71">
        <v>4</v>
      </c>
      <c r="C17" s="120" t="s">
        <v>37</v>
      </c>
      <c r="D17" s="120" t="s">
        <v>311</v>
      </c>
      <c r="E17" s="133" t="s">
        <v>312</v>
      </c>
      <c r="F17" s="222">
        <v>5318</v>
      </c>
      <c r="G17" s="120">
        <v>3</v>
      </c>
      <c r="H17" s="120">
        <v>48</v>
      </c>
      <c r="I17" s="120">
        <v>72</v>
      </c>
      <c r="J17" s="119" t="s">
        <v>313</v>
      </c>
      <c r="K17" s="122" t="s">
        <v>71</v>
      </c>
      <c r="L17" s="117">
        <v>2</v>
      </c>
      <c r="M17" s="117" t="str">
        <f t="shared" si="0"/>
        <v>2ASP Estadística Descriptiva 05-AAS02</v>
      </c>
    </row>
    <row r="18" spans="2:13">
      <c r="B18" s="71">
        <v>5</v>
      </c>
      <c r="C18" s="120" t="s">
        <v>37</v>
      </c>
      <c r="D18" s="120" t="s">
        <v>314</v>
      </c>
      <c r="E18" s="133" t="s">
        <v>315</v>
      </c>
      <c r="F18" s="222">
        <v>5324</v>
      </c>
      <c r="G18" s="120">
        <v>2</v>
      </c>
      <c r="H18" s="120">
        <v>32</v>
      </c>
      <c r="I18" s="120">
        <v>48</v>
      </c>
      <c r="J18" s="121"/>
      <c r="K18" s="122" t="s">
        <v>21</v>
      </c>
      <c r="L18" s="117">
        <v>2</v>
      </c>
      <c r="M18" s="117" t="str">
        <f t="shared" si="0"/>
        <v>2ASP Fundamentos de Investigación 11-AAS02</v>
      </c>
    </row>
    <row r="19" spans="2:13">
      <c r="B19" s="124">
        <v>6</v>
      </c>
      <c r="C19" s="125" t="s">
        <v>37</v>
      </c>
      <c r="D19" s="125" t="s">
        <v>42</v>
      </c>
      <c r="E19" s="135" t="s">
        <v>316</v>
      </c>
      <c r="F19" s="224">
        <v>5329</v>
      </c>
      <c r="G19" s="125">
        <v>2</v>
      </c>
      <c r="H19" s="125">
        <v>32</v>
      </c>
      <c r="I19" s="125">
        <v>48</v>
      </c>
      <c r="J19" s="126"/>
      <c r="K19" s="127" t="s">
        <v>21</v>
      </c>
      <c r="L19" s="117">
        <v>2</v>
      </c>
      <c r="M19" s="117" t="str">
        <f t="shared" si="0"/>
        <v>2ASP Contextos e Interculturalidad 03-AAS04</v>
      </c>
    </row>
    <row r="20" spans="2:13">
      <c r="M20" s="117" t="str">
        <f t="shared" si="0"/>
        <v xml:space="preserve">ASP  </v>
      </c>
    </row>
    <row r="21" spans="2:13">
      <c r="B21" s="128">
        <v>1</v>
      </c>
      <c r="C21" s="129" t="s">
        <v>61</v>
      </c>
      <c r="D21" s="129" t="s">
        <v>317</v>
      </c>
      <c r="E21" s="136" t="s">
        <v>318</v>
      </c>
      <c r="F21" s="225">
        <v>5335</v>
      </c>
      <c r="G21" s="129">
        <v>3</v>
      </c>
      <c r="H21" s="129">
        <v>48</v>
      </c>
      <c r="I21" s="129">
        <v>72</v>
      </c>
      <c r="J21" s="129" t="s">
        <v>302</v>
      </c>
      <c r="K21" s="132" t="s">
        <v>303</v>
      </c>
      <c r="L21" s="117">
        <v>3</v>
      </c>
      <c r="M21" s="117" t="str">
        <f t="shared" si="0"/>
        <v>3ASP Legislación Laboral  03-AAS02</v>
      </c>
    </row>
    <row r="22" spans="2:13">
      <c r="B22" s="71">
        <v>2</v>
      </c>
      <c r="C22" s="120" t="s">
        <v>61</v>
      </c>
      <c r="D22" s="120" t="s">
        <v>319</v>
      </c>
      <c r="E22" s="133" t="s">
        <v>320</v>
      </c>
      <c r="F22" s="56">
        <v>5340</v>
      </c>
      <c r="G22" s="120">
        <v>3</v>
      </c>
      <c r="H22" s="120">
        <v>48</v>
      </c>
      <c r="I22" s="120">
        <v>72</v>
      </c>
      <c r="J22" s="120" t="s">
        <v>311</v>
      </c>
      <c r="K22" s="138" t="s">
        <v>312</v>
      </c>
      <c r="L22" s="117">
        <v>3</v>
      </c>
      <c r="M22" s="117" t="str">
        <f t="shared" si="0"/>
        <v>3ASP Estadística Inferencial 05-AAS03</v>
      </c>
    </row>
    <row r="23" spans="2:13">
      <c r="B23" s="71">
        <v>3</v>
      </c>
      <c r="C23" s="120" t="s">
        <v>61</v>
      </c>
      <c r="D23" s="120" t="s">
        <v>321</v>
      </c>
      <c r="E23" s="133" t="s">
        <v>322</v>
      </c>
      <c r="F23" s="53">
        <v>5506</v>
      </c>
      <c r="G23" s="120">
        <v>3</v>
      </c>
      <c r="H23" s="120">
        <v>48</v>
      </c>
      <c r="I23" s="120">
        <v>72</v>
      </c>
      <c r="J23" s="119" t="s">
        <v>313</v>
      </c>
      <c r="K23" s="122" t="s">
        <v>71</v>
      </c>
      <c r="L23" s="117">
        <v>3</v>
      </c>
      <c r="M23" s="117" t="str">
        <f t="shared" si="0"/>
        <v>3ASP Microeconomía  03-AAS03</v>
      </c>
    </row>
    <row r="24" spans="2:13">
      <c r="B24" s="71">
        <v>4</v>
      </c>
      <c r="C24" s="120" t="s">
        <v>61</v>
      </c>
      <c r="D24" s="120" t="s">
        <v>323</v>
      </c>
      <c r="E24" s="133" t="s">
        <v>324</v>
      </c>
      <c r="F24" s="56">
        <v>5347</v>
      </c>
      <c r="G24" s="120">
        <v>3</v>
      </c>
      <c r="H24" s="120">
        <v>48</v>
      </c>
      <c r="I24" s="120">
        <v>72</v>
      </c>
      <c r="J24" s="120" t="s">
        <v>304</v>
      </c>
      <c r="K24" s="138" t="s">
        <v>305</v>
      </c>
      <c r="L24" s="117">
        <v>3</v>
      </c>
      <c r="M24" s="117" t="str">
        <f t="shared" si="0"/>
        <v>3ASP Dis y Estruc Organizacionales 04-AAS05</v>
      </c>
    </row>
    <row r="25" spans="2:13">
      <c r="B25" s="71">
        <v>5</v>
      </c>
      <c r="C25" s="120" t="s">
        <v>61</v>
      </c>
      <c r="D25" s="120" t="s">
        <v>325</v>
      </c>
      <c r="E25" s="133" t="s">
        <v>326</v>
      </c>
      <c r="F25" s="56">
        <v>5352</v>
      </c>
      <c r="G25" s="120">
        <v>3</v>
      </c>
      <c r="H25" s="120">
        <v>48</v>
      </c>
      <c r="I25" s="120">
        <v>72</v>
      </c>
      <c r="J25" s="120" t="s">
        <v>308</v>
      </c>
      <c r="K25" s="138" t="s">
        <v>309</v>
      </c>
      <c r="L25" s="117">
        <v>3</v>
      </c>
      <c r="M25" s="117" t="str">
        <f t="shared" si="0"/>
        <v>3ASP Contabilidad de Costos 04-AAS06</v>
      </c>
    </row>
    <row r="26" spans="2:13">
      <c r="B26" s="124">
        <v>6</v>
      </c>
      <c r="C26" s="125" t="s">
        <v>61</v>
      </c>
      <c r="D26" s="125" t="s">
        <v>327</v>
      </c>
      <c r="E26" s="135" t="s">
        <v>328</v>
      </c>
      <c r="F26" s="230">
        <v>5356</v>
      </c>
      <c r="G26" s="125">
        <v>3</v>
      </c>
      <c r="H26" s="125">
        <v>48</v>
      </c>
      <c r="I26" s="125">
        <v>72</v>
      </c>
      <c r="J26" s="126"/>
      <c r="K26" s="140" t="s">
        <v>21</v>
      </c>
      <c r="L26" s="117">
        <v>3</v>
      </c>
      <c r="M26" s="117" t="str">
        <f t="shared" si="0"/>
        <v>3ASP Jesucristo y la Persona de Hoy 02-AAS02</v>
      </c>
    </row>
    <row r="27" spans="2:13">
      <c r="M27" s="117" t="str">
        <f t="shared" si="0"/>
        <v xml:space="preserve">ASP  </v>
      </c>
    </row>
    <row r="28" spans="2:13">
      <c r="E28" s="317" t="s">
        <v>81</v>
      </c>
      <c r="F28" s="317"/>
      <c r="G28" s="317"/>
      <c r="H28" s="317"/>
      <c r="M28" s="117" t="str">
        <f t="shared" si="0"/>
        <v xml:space="preserve">ASP UNIDAD PROFESIONAL </v>
      </c>
    </row>
    <row r="29" spans="2:13">
      <c r="B29" s="141">
        <v>1</v>
      </c>
      <c r="C29" s="128" t="s">
        <v>82</v>
      </c>
      <c r="D29" s="129" t="s">
        <v>329</v>
      </c>
      <c r="E29" s="136" t="s">
        <v>330</v>
      </c>
      <c r="F29" s="137">
        <v>5363</v>
      </c>
      <c r="G29" s="129">
        <v>3</v>
      </c>
      <c r="H29" s="129">
        <v>48</v>
      </c>
      <c r="I29" s="129">
        <v>72</v>
      </c>
      <c r="J29" s="129" t="s">
        <v>319</v>
      </c>
      <c r="K29" s="142" t="s">
        <v>320</v>
      </c>
      <c r="L29" s="117">
        <v>4</v>
      </c>
      <c r="M29" s="117" t="str">
        <f t="shared" si="0"/>
        <v>4ASP Investigación Operativa 11-AS04</v>
      </c>
    </row>
    <row r="30" spans="2:13">
      <c r="B30" s="143">
        <v>2</v>
      </c>
      <c r="C30" s="71" t="s">
        <v>82</v>
      </c>
      <c r="D30" s="120" t="s">
        <v>331</v>
      </c>
      <c r="E30" s="133" t="s">
        <v>85</v>
      </c>
      <c r="F30" s="56">
        <v>5512</v>
      </c>
      <c r="G30" s="120">
        <v>3</v>
      </c>
      <c r="H30" s="120">
        <v>48</v>
      </c>
      <c r="I30" s="120">
        <v>72</v>
      </c>
      <c r="J30" s="120" t="s">
        <v>331</v>
      </c>
      <c r="K30" s="138" t="s">
        <v>322</v>
      </c>
      <c r="L30" s="117">
        <v>4</v>
      </c>
      <c r="M30" s="117" t="str">
        <f t="shared" si="0"/>
        <v>4ASP Macroeconomía 03-AAS07</v>
      </c>
    </row>
    <row r="31" spans="2:13">
      <c r="B31" s="143">
        <v>3</v>
      </c>
      <c r="C31" s="71" t="s">
        <v>82</v>
      </c>
      <c r="D31" s="120" t="s">
        <v>332</v>
      </c>
      <c r="E31" s="133" t="s">
        <v>333</v>
      </c>
      <c r="F31" s="56">
        <v>5366</v>
      </c>
      <c r="G31" s="120">
        <v>3</v>
      </c>
      <c r="H31" s="120">
        <v>48</v>
      </c>
      <c r="I31" s="120">
        <v>72</v>
      </c>
      <c r="J31" s="120" t="s">
        <v>323</v>
      </c>
      <c r="K31" s="138" t="s">
        <v>324</v>
      </c>
      <c r="L31" s="117">
        <v>4</v>
      </c>
      <c r="M31" s="117" t="str">
        <f t="shared" si="0"/>
        <v>4ASP Gestión por Procesos 04-AAS07</v>
      </c>
    </row>
    <row r="32" spans="2:13">
      <c r="B32" s="143">
        <v>4</v>
      </c>
      <c r="C32" s="71" t="s">
        <v>82</v>
      </c>
      <c r="D32" s="120" t="s">
        <v>334</v>
      </c>
      <c r="E32" s="133" t="s">
        <v>94</v>
      </c>
      <c r="F32" s="56">
        <v>5368</v>
      </c>
      <c r="G32" s="120">
        <v>3</v>
      </c>
      <c r="H32" s="120">
        <v>48</v>
      </c>
      <c r="I32" s="120">
        <v>72</v>
      </c>
      <c r="J32" s="120" t="s">
        <v>317</v>
      </c>
      <c r="K32" s="138" t="s">
        <v>318</v>
      </c>
      <c r="L32" s="117">
        <v>4</v>
      </c>
      <c r="M32" s="117" t="str">
        <f t="shared" si="0"/>
        <v>4ASP Gestión de Talento Humano 04-AAS08</v>
      </c>
    </row>
    <row r="33" spans="2:13">
      <c r="B33" s="143">
        <v>5</v>
      </c>
      <c r="C33" s="71" t="s">
        <v>82</v>
      </c>
      <c r="D33" s="120" t="s">
        <v>335</v>
      </c>
      <c r="E33" s="133" t="s">
        <v>336</v>
      </c>
      <c r="F33" s="56">
        <v>5370</v>
      </c>
      <c r="G33" s="120">
        <v>3</v>
      </c>
      <c r="H33" s="120">
        <v>48</v>
      </c>
      <c r="I33" s="120">
        <v>72</v>
      </c>
      <c r="J33" s="120" t="s">
        <v>325</v>
      </c>
      <c r="K33" s="138" t="s">
        <v>326</v>
      </c>
      <c r="L33" s="117">
        <v>4</v>
      </c>
      <c r="M33" s="117" t="str">
        <f t="shared" si="0"/>
        <v>4ASP Control de Costos 04-AAS09</v>
      </c>
    </row>
    <row r="34" spans="2:13" ht="27.95" customHeight="1">
      <c r="B34" s="144">
        <v>6</v>
      </c>
      <c r="C34" s="124" t="s">
        <v>82</v>
      </c>
      <c r="D34" s="125" t="s">
        <v>337</v>
      </c>
      <c r="E34" s="145" t="s">
        <v>338</v>
      </c>
      <c r="F34" s="139">
        <v>5372</v>
      </c>
      <c r="G34" s="125">
        <v>3</v>
      </c>
      <c r="H34" s="125">
        <v>48</v>
      </c>
      <c r="I34" s="125">
        <v>72</v>
      </c>
      <c r="J34" s="125" t="s">
        <v>323</v>
      </c>
      <c r="K34" s="140" t="s">
        <v>324</v>
      </c>
      <c r="L34" s="117">
        <v>4</v>
      </c>
      <c r="M34" s="117" t="str">
        <f t="shared" si="0"/>
        <v>4ASP Cultura y Comportamiento Organizacional 03-AAS05</v>
      </c>
    </row>
    <row r="35" spans="2:13">
      <c r="M35" s="117" t="str">
        <f t="shared" si="0"/>
        <v xml:space="preserve">ASP  </v>
      </c>
    </row>
    <row r="36" spans="2:13">
      <c r="B36" s="128">
        <v>1</v>
      </c>
      <c r="C36" s="129" t="s">
        <v>101</v>
      </c>
      <c r="D36" s="129" t="s">
        <v>339</v>
      </c>
      <c r="E36" s="136" t="s">
        <v>340</v>
      </c>
      <c r="F36" s="225">
        <v>5375</v>
      </c>
      <c r="G36" s="129">
        <v>3</v>
      </c>
      <c r="H36" s="129">
        <v>48</v>
      </c>
      <c r="I36" s="129">
        <v>72</v>
      </c>
      <c r="J36" s="129" t="s">
        <v>308</v>
      </c>
      <c r="K36" s="142" t="s">
        <v>309</v>
      </c>
      <c r="L36" s="117">
        <v>5</v>
      </c>
      <c r="M36" s="117" t="str">
        <f t="shared" si="0"/>
        <v>5ASP Legislación Tributaria Aplicada 03-AAS06</v>
      </c>
    </row>
    <row r="37" spans="2:13">
      <c r="B37" s="71">
        <v>2</v>
      </c>
      <c r="C37" s="120" t="s">
        <v>101</v>
      </c>
      <c r="D37" s="120" t="s">
        <v>341</v>
      </c>
      <c r="E37" s="133" t="s">
        <v>342</v>
      </c>
      <c r="F37" s="56">
        <v>5379</v>
      </c>
      <c r="G37" s="120">
        <v>3</v>
      </c>
      <c r="H37" s="120">
        <v>48</v>
      </c>
      <c r="I37" s="120">
        <v>72</v>
      </c>
      <c r="J37" s="120" t="s">
        <v>335</v>
      </c>
      <c r="K37" s="138" t="s">
        <v>336</v>
      </c>
      <c r="L37" s="117">
        <v>5</v>
      </c>
      <c r="M37" s="117" t="str">
        <f t="shared" si="0"/>
        <v>5ASP Administración Financiera 04-AAS10</v>
      </c>
    </row>
    <row r="38" spans="2:13">
      <c r="B38" s="71">
        <v>3</v>
      </c>
      <c r="C38" s="120" t="s">
        <v>101</v>
      </c>
      <c r="D38" s="120" t="s">
        <v>343</v>
      </c>
      <c r="E38" s="133" t="s">
        <v>344</v>
      </c>
      <c r="F38" s="56">
        <v>5383</v>
      </c>
      <c r="G38" s="120">
        <v>3</v>
      </c>
      <c r="H38" s="120">
        <v>48</v>
      </c>
      <c r="I38" s="120">
        <v>72</v>
      </c>
      <c r="J38" s="120" t="s">
        <v>332</v>
      </c>
      <c r="K38" s="138" t="s">
        <v>333</v>
      </c>
      <c r="L38" s="117">
        <v>5</v>
      </c>
      <c r="M38" s="117" t="str">
        <f t="shared" si="0"/>
        <v>5ASP Administración Estratégica 04-AAS11</v>
      </c>
    </row>
    <row r="39" spans="2:13">
      <c r="B39" s="71">
        <v>4</v>
      </c>
      <c r="C39" s="120" t="s">
        <v>101</v>
      </c>
      <c r="D39" s="120" t="s">
        <v>345</v>
      </c>
      <c r="E39" s="133" t="s">
        <v>346</v>
      </c>
      <c r="F39" s="56">
        <v>5385</v>
      </c>
      <c r="G39" s="120">
        <v>3</v>
      </c>
      <c r="H39" s="120">
        <v>48</v>
      </c>
      <c r="I39" s="120">
        <v>72</v>
      </c>
      <c r="J39" s="120" t="s">
        <v>331</v>
      </c>
      <c r="K39" s="138" t="s">
        <v>322</v>
      </c>
      <c r="L39" s="117">
        <v>5</v>
      </c>
      <c r="M39" s="117" t="str">
        <f t="shared" si="0"/>
        <v>5ASP Fundamentos de Mercadotecnia 04-AAS12</v>
      </c>
    </row>
    <row r="40" spans="2:13">
      <c r="B40" s="71">
        <v>5</v>
      </c>
      <c r="C40" s="120" t="s">
        <v>101</v>
      </c>
      <c r="D40" s="120" t="s">
        <v>347</v>
      </c>
      <c r="E40" s="133" t="s">
        <v>348</v>
      </c>
      <c r="F40" s="235">
        <v>5392</v>
      </c>
      <c r="G40" s="120">
        <v>3</v>
      </c>
      <c r="H40" s="120">
        <v>48</v>
      </c>
      <c r="I40" s="120">
        <v>72</v>
      </c>
      <c r="J40" s="120" t="s">
        <v>327</v>
      </c>
      <c r="K40" s="138" t="s">
        <v>328</v>
      </c>
      <c r="L40" s="117">
        <v>5</v>
      </c>
      <c r="M40" s="117" t="str">
        <f t="shared" si="0"/>
        <v>5ASP Ética Personal y Socioambient 02-AS004</v>
      </c>
    </row>
    <row r="41" spans="2:13">
      <c r="B41" s="124">
        <v>6</v>
      </c>
      <c r="C41" s="125" t="s">
        <v>101</v>
      </c>
      <c r="D41" s="125" t="s">
        <v>349</v>
      </c>
      <c r="E41" s="135" t="s">
        <v>350</v>
      </c>
      <c r="F41" s="139">
        <v>5395</v>
      </c>
      <c r="G41" s="125">
        <v>6</v>
      </c>
      <c r="H41" s="125"/>
      <c r="I41" s="135"/>
      <c r="J41" s="135"/>
      <c r="K41" s="140" t="s">
        <v>351</v>
      </c>
      <c r="L41" s="117">
        <v>5</v>
      </c>
      <c r="M41" s="117" t="str">
        <f t="shared" si="0"/>
        <v>5ASP Prácti de Servicio Comunita 04-AAS13</v>
      </c>
    </row>
    <row r="42" spans="2:13">
      <c r="M42" s="117" t="str">
        <f t="shared" si="0"/>
        <v xml:space="preserve">ASP  </v>
      </c>
    </row>
    <row r="43" spans="2:13">
      <c r="B43" s="128">
        <v>1</v>
      </c>
      <c r="C43" s="129" t="s">
        <v>121</v>
      </c>
      <c r="D43" s="129" t="s">
        <v>352</v>
      </c>
      <c r="E43" s="136" t="s">
        <v>353</v>
      </c>
      <c r="F43" s="137">
        <v>5399</v>
      </c>
      <c r="G43" s="129">
        <v>3</v>
      </c>
      <c r="H43" s="129">
        <v>48</v>
      </c>
      <c r="I43" s="129">
        <v>72</v>
      </c>
      <c r="J43" s="129" t="s">
        <v>345</v>
      </c>
      <c r="K43" s="142" t="s">
        <v>346</v>
      </c>
      <c r="L43" s="117">
        <v>6</v>
      </c>
      <c r="M43" s="117" t="str">
        <f t="shared" si="0"/>
        <v>6ASP Siste de Informa de Mercados 04-AAS14</v>
      </c>
    </row>
    <row r="44" spans="2:13">
      <c r="B44" s="71">
        <v>2</v>
      </c>
      <c r="C44" s="120" t="s">
        <v>121</v>
      </c>
      <c r="D44" s="120" t="s">
        <v>354</v>
      </c>
      <c r="E44" s="133" t="s">
        <v>355</v>
      </c>
      <c r="F44" s="56">
        <v>5401</v>
      </c>
      <c r="G44" s="120">
        <v>3</v>
      </c>
      <c r="H44" s="120">
        <v>48</v>
      </c>
      <c r="I44" s="120">
        <v>72</v>
      </c>
      <c r="J44" s="120" t="s">
        <v>341</v>
      </c>
      <c r="K44" s="138" t="s">
        <v>342</v>
      </c>
      <c r="L44" s="117">
        <v>6</v>
      </c>
      <c r="M44" s="117" t="str">
        <f t="shared" si="0"/>
        <v>6ASP Administración Presupuestaria 04-AAS15</v>
      </c>
    </row>
    <row r="45" spans="2:13">
      <c r="B45" s="71">
        <v>3</v>
      </c>
      <c r="C45" s="120" t="s">
        <v>121</v>
      </c>
      <c r="D45" s="120" t="s">
        <v>356</v>
      </c>
      <c r="E45" s="133" t="s">
        <v>357</v>
      </c>
      <c r="F45" s="56">
        <v>5774</v>
      </c>
      <c r="G45" s="120">
        <v>3</v>
      </c>
      <c r="H45" s="120">
        <v>48</v>
      </c>
      <c r="I45" s="120">
        <v>72</v>
      </c>
      <c r="J45" s="120" t="s">
        <v>343</v>
      </c>
      <c r="K45" s="138" t="s">
        <v>344</v>
      </c>
      <c r="L45" s="117">
        <v>6</v>
      </c>
      <c r="M45" s="117" t="str">
        <f t="shared" si="0"/>
        <v>6ASP Implementación Estratégica 04-AAS16</v>
      </c>
    </row>
    <row r="46" spans="2:13">
      <c r="B46" s="71">
        <v>4</v>
      </c>
      <c r="C46" s="120" t="s">
        <v>121</v>
      </c>
      <c r="D46" s="120" t="s">
        <v>358</v>
      </c>
      <c r="E46" s="133" t="s">
        <v>359</v>
      </c>
      <c r="F46" s="56">
        <v>5406</v>
      </c>
      <c r="G46" s="120">
        <v>3</v>
      </c>
      <c r="H46" s="120">
        <v>48</v>
      </c>
      <c r="I46" s="120">
        <v>72</v>
      </c>
      <c r="J46" s="120" t="s">
        <v>329</v>
      </c>
      <c r="K46" s="138" t="s">
        <v>330</v>
      </c>
      <c r="L46" s="117">
        <v>6</v>
      </c>
      <c r="M46" s="117" t="str">
        <f t="shared" si="0"/>
        <v>6ASP Métodos Cuantitativos 05-AAS04</v>
      </c>
    </row>
    <row r="47" spans="2:13">
      <c r="B47" s="71">
        <v>5</v>
      </c>
      <c r="C47" s="120" t="s">
        <v>121</v>
      </c>
      <c r="D47" s="120" t="s">
        <v>360</v>
      </c>
      <c r="E47" s="133" t="s">
        <v>361</v>
      </c>
      <c r="F47" s="56">
        <v>5412</v>
      </c>
      <c r="G47" s="120">
        <v>3</v>
      </c>
      <c r="H47" s="120">
        <v>48</v>
      </c>
      <c r="I47" s="120">
        <v>72</v>
      </c>
      <c r="J47" s="120" t="s">
        <v>332</v>
      </c>
      <c r="K47" s="138" t="s">
        <v>333</v>
      </c>
      <c r="L47" s="117">
        <v>6</v>
      </c>
      <c r="M47" s="117" t="str">
        <f t="shared" si="0"/>
        <v>6ASP Administración de Operaciones 04-AAS17</v>
      </c>
    </row>
    <row r="48" spans="2:13">
      <c r="B48" s="124">
        <v>6</v>
      </c>
      <c r="C48" s="125" t="s">
        <v>121</v>
      </c>
      <c r="D48" s="125" t="s">
        <v>362</v>
      </c>
      <c r="E48" s="135" t="s">
        <v>363</v>
      </c>
      <c r="F48" s="139">
        <v>5414</v>
      </c>
      <c r="G48" s="125">
        <v>6</v>
      </c>
      <c r="H48" s="125"/>
      <c r="I48" s="135"/>
      <c r="J48" s="135"/>
      <c r="K48" s="140" t="s">
        <v>141</v>
      </c>
      <c r="L48" s="117">
        <v>6</v>
      </c>
      <c r="M48" s="117" t="str">
        <f t="shared" si="0"/>
        <v>6ASP Prácticas Preprofesionales I 04-AAS18</v>
      </c>
    </row>
    <row r="49" spans="2:13">
      <c r="M49" s="117" t="str">
        <f t="shared" si="0"/>
        <v xml:space="preserve">ASP  </v>
      </c>
    </row>
    <row r="50" spans="2:13">
      <c r="B50" s="128">
        <v>1</v>
      </c>
      <c r="C50" s="129" t="s">
        <v>142</v>
      </c>
      <c r="D50" s="129" t="s">
        <v>364</v>
      </c>
      <c r="E50" s="136" t="s">
        <v>365</v>
      </c>
      <c r="F50" s="129"/>
      <c r="G50" s="129">
        <v>3</v>
      </c>
      <c r="H50" s="129">
        <v>48</v>
      </c>
      <c r="I50" s="129">
        <v>72</v>
      </c>
      <c r="J50" s="129" t="s">
        <v>354</v>
      </c>
      <c r="K50" s="142" t="s">
        <v>355</v>
      </c>
      <c r="L50" s="117">
        <v>7</v>
      </c>
      <c r="M50" s="117" t="str">
        <f t="shared" si="0"/>
        <v>7ASP Diseño y Evaluación de Proyectos 04-AAS19</v>
      </c>
    </row>
    <row r="51" spans="2:13">
      <c r="B51" s="71">
        <v>2</v>
      </c>
      <c r="C51" s="120" t="s">
        <v>142</v>
      </c>
      <c r="D51" s="120" t="s">
        <v>366</v>
      </c>
      <c r="E51" s="133" t="s">
        <v>367</v>
      </c>
      <c r="F51" s="120"/>
      <c r="G51" s="120">
        <v>3</v>
      </c>
      <c r="H51" s="120">
        <v>48</v>
      </c>
      <c r="I51" s="120">
        <v>72</v>
      </c>
      <c r="J51" s="120" t="s">
        <v>352</v>
      </c>
      <c r="K51" s="138" t="s">
        <v>353</v>
      </c>
      <c r="L51" s="117">
        <v>7</v>
      </c>
      <c r="M51" s="117" t="str">
        <f t="shared" si="0"/>
        <v>7ASP Mercadotecnia Estratégica 04-AAS20</v>
      </c>
    </row>
    <row r="52" spans="2:13">
      <c r="B52" s="71">
        <v>3</v>
      </c>
      <c r="C52" s="120" t="s">
        <v>142</v>
      </c>
      <c r="D52" s="120" t="s">
        <v>368</v>
      </c>
      <c r="E52" s="133" t="s">
        <v>151</v>
      </c>
      <c r="F52" s="120"/>
      <c r="G52" s="120">
        <v>3</v>
      </c>
      <c r="H52" s="120">
        <v>48</v>
      </c>
      <c r="I52" s="120">
        <v>72</v>
      </c>
      <c r="J52" s="120" t="s">
        <v>341</v>
      </c>
      <c r="K52" s="138" t="s">
        <v>342</v>
      </c>
      <c r="L52" s="117">
        <v>7</v>
      </c>
      <c r="M52" s="117" t="str">
        <f t="shared" si="0"/>
        <v>7ASP Auditoría 04-AAS21</v>
      </c>
    </row>
    <row r="53" spans="2:13">
      <c r="B53" s="71">
        <v>4</v>
      </c>
      <c r="C53" s="120" t="s">
        <v>142</v>
      </c>
      <c r="D53" s="120" t="s">
        <v>369</v>
      </c>
      <c r="E53" s="133" t="s">
        <v>370</v>
      </c>
      <c r="F53" s="120"/>
      <c r="G53" s="120">
        <v>3</v>
      </c>
      <c r="H53" s="120">
        <v>48</v>
      </c>
      <c r="I53" s="120">
        <v>72</v>
      </c>
      <c r="J53" s="120" t="s">
        <v>332</v>
      </c>
      <c r="K53" s="138" t="s">
        <v>333</v>
      </c>
      <c r="L53" s="117">
        <v>7</v>
      </c>
      <c r="M53" s="117" t="str">
        <f t="shared" si="0"/>
        <v>7ASP Sistema Integrados de Gestión 04-AAS22</v>
      </c>
    </row>
    <row r="54" spans="2:13">
      <c r="B54" s="71">
        <v>5</v>
      </c>
      <c r="C54" s="120" t="s">
        <v>142</v>
      </c>
      <c r="D54" s="120" t="s">
        <v>371</v>
      </c>
      <c r="E54" s="133" t="s">
        <v>372</v>
      </c>
      <c r="F54" s="120"/>
      <c r="G54" s="120">
        <v>3</v>
      </c>
      <c r="H54" s="120">
        <v>48</v>
      </c>
      <c r="I54" s="120">
        <v>72</v>
      </c>
      <c r="J54" s="120" t="s">
        <v>356</v>
      </c>
      <c r="K54" s="138" t="s">
        <v>357</v>
      </c>
      <c r="L54" s="117">
        <v>7</v>
      </c>
      <c r="M54" s="117" t="str">
        <f t="shared" si="0"/>
        <v>7ASP Responsa Social Corporativa 04-AAS23</v>
      </c>
    </row>
    <row r="55" spans="2:13">
      <c r="B55" s="124">
        <v>6</v>
      </c>
      <c r="C55" s="125" t="s">
        <v>142</v>
      </c>
      <c r="D55" s="125" t="s">
        <v>373</v>
      </c>
      <c r="E55" s="135" t="s">
        <v>374</v>
      </c>
      <c r="F55" s="125"/>
      <c r="G55" s="125">
        <v>6</v>
      </c>
      <c r="H55" s="125"/>
      <c r="I55" s="135"/>
      <c r="J55" s="135"/>
      <c r="K55" s="140" t="s">
        <v>161</v>
      </c>
      <c r="L55" s="117">
        <v>7</v>
      </c>
      <c r="M55" s="117" t="str">
        <f t="shared" si="0"/>
        <v>7ASP Prácticas Preprofesionales II 04-AAS24</v>
      </c>
    </row>
    <row r="56" spans="2:13">
      <c r="B56" s="123"/>
      <c r="C56" s="123"/>
      <c r="D56" s="123"/>
      <c r="G56" s="123"/>
      <c r="H56" s="123"/>
    </row>
    <row r="57" spans="2:13" ht="12.75" customHeight="1">
      <c r="B57" s="312" t="s">
        <v>375</v>
      </c>
      <c r="C57" s="312"/>
      <c r="D57" s="312"/>
      <c r="E57" s="312"/>
      <c r="F57" s="312"/>
      <c r="G57" s="312"/>
      <c r="H57" s="312"/>
      <c r="I57" s="312"/>
      <c r="J57" s="312"/>
      <c r="K57" s="312"/>
      <c r="M57" s="117" t="str">
        <f>CONCATENATE(L57,"ASP ",B57," ",D57)</f>
        <v xml:space="preserve">ASP UNIDAD DE INTEGRACIÓN CURRICULAR </v>
      </c>
    </row>
    <row r="58" spans="2:13">
      <c r="B58" s="128">
        <v>1</v>
      </c>
      <c r="C58" s="129" t="s">
        <v>164</v>
      </c>
      <c r="D58" s="129" t="s">
        <v>376</v>
      </c>
      <c r="E58" s="136" t="s">
        <v>377</v>
      </c>
      <c r="F58" s="129"/>
      <c r="G58" s="129">
        <v>3</v>
      </c>
      <c r="H58" s="129">
        <v>48</v>
      </c>
      <c r="I58" s="129">
        <v>72</v>
      </c>
      <c r="J58" s="129" t="s">
        <v>364</v>
      </c>
      <c r="K58" s="142" t="s">
        <v>378</v>
      </c>
      <c r="L58" s="117">
        <v>8</v>
      </c>
      <c r="M58" s="117" t="str">
        <f t="shared" si="0"/>
        <v>8ASP Gerencia de Proyectos 04-AAS25</v>
      </c>
    </row>
    <row r="59" spans="2:13">
      <c r="B59" s="71">
        <v>2</v>
      </c>
      <c r="C59" s="120" t="s">
        <v>164</v>
      </c>
      <c r="D59" s="120" t="s">
        <v>379</v>
      </c>
      <c r="E59" s="133" t="s">
        <v>380</v>
      </c>
      <c r="F59" s="120"/>
      <c r="G59" s="120">
        <v>3</v>
      </c>
      <c r="H59" s="120">
        <v>48</v>
      </c>
      <c r="I59" s="120">
        <v>72</v>
      </c>
      <c r="J59" s="120" t="s">
        <v>368</v>
      </c>
      <c r="K59" s="138" t="s">
        <v>151</v>
      </c>
      <c r="L59" s="117">
        <v>8</v>
      </c>
      <c r="M59" s="117" t="str">
        <f t="shared" si="0"/>
        <v>8ASP Finanzas Corporativas 04-AAS26</v>
      </c>
    </row>
    <row r="60" spans="2:13">
      <c r="B60" s="71">
        <v>3</v>
      </c>
      <c r="C60" s="120" t="s">
        <v>164</v>
      </c>
      <c r="D60" s="120" t="s">
        <v>381</v>
      </c>
      <c r="E60" s="133" t="s">
        <v>382</v>
      </c>
      <c r="F60" s="120"/>
      <c r="G60" s="120">
        <v>3</v>
      </c>
      <c r="H60" s="120">
        <v>48</v>
      </c>
      <c r="I60" s="120">
        <v>72</v>
      </c>
      <c r="J60" s="120" t="s">
        <v>356</v>
      </c>
      <c r="K60" s="138" t="s">
        <v>357</v>
      </c>
      <c r="L60" s="117">
        <v>8</v>
      </c>
      <c r="M60" s="117" t="str">
        <f t="shared" si="0"/>
        <v>8ASP Prosp Estratégica de Negocios 04-AAS27</v>
      </c>
    </row>
    <row r="61" spans="2:13">
      <c r="B61" s="71">
        <v>4</v>
      </c>
      <c r="C61" s="120" t="s">
        <v>164</v>
      </c>
      <c r="D61" s="120" t="s">
        <v>383</v>
      </c>
      <c r="E61" s="133" t="s">
        <v>384</v>
      </c>
      <c r="F61" s="120"/>
      <c r="G61" s="120">
        <v>3</v>
      </c>
      <c r="H61" s="120">
        <v>48</v>
      </c>
      <c r="I61" s="120">
        <v>72</v>
      </c>
      <c r="J61" s="120" t="s">
        <v>371</v>
      </c>
      <c r="K61" s="138" t="s">
        <v>372</v>
      </c>
      <c r="L61" s="117">
        <v>8</v>
      </c>
      <c r="M61" s="117" t="str">
        <f t="shared" si="0"/>
        <v>8ASP Habilidades Gerenciales 04-AAS28</v>
      </c>
    </row>
    <row r="62" spans="2:13" ht="51">
      <c r="B62" s="146">
        <v>5</v>
      </c>
      <c r="C62" s="147" t="s">
        <v>164</v>
      </c>
      <c r="D62" s="147" t="s">
        <v>304</v>
      </c>
      <c r="E62" s="148" t="s">
        <v>385</v>
      </c>
      <c r="F62" s="147"/>
      <c r="G62" s="147">
        <v>6</v>
      </c>
      <c r="H62" s="147"/>
      <c r="I62" s="147"/>
      <c r="J62" s="149"/>
      <c r="K62" s="150" t="s">
        <v>386</v>
      </c>
      <c r="L62" s="117">
        <v>8</v>
      </c>
      <c r="M62" s="117" t="str">
        <f t="shared" si="0"/>
        <v>8ASP Integración Curricular 04-AAS03</v>
      </c>
    </row>
    <row r="63" spans="2:13">
      <c r="B63" s="123"/>
      <c r="C63" s="123"/>
      <c r="D63" s="123"/>
      <c r="G63" s="123"/>
      <c r="H63" s="123"/>
    </row>
  </sheetData>
  <mergeCells count="7">
    <mergeCell ref="B57:K57"/>
    <mergeCell ref="B2:K2"/>
    <mergeCell ref="B3:K3"/>
    <mergeCell ref="J6:K6"/>
    <mergeCell ref="E28:H28"/>
    <mergeCell ref="B4:C4"/>
    <mergeCell ref="E5:H5"/>
  </mergeCells>
  <pageMargins left="0.25" right="0.25"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B1:P55"/>
  <sheetViews>
    <sheetView topLeftCell="A39" zoomScaleNormal="100" workbookViewId="0">
      <selection activeCell="E49" sqref="E49"/>
    </sheetView>
  </sheetViews>
  <sheetFormatPr baseColWidth="10" defaultColWidth="11.42578125" defaultRowHeight="15"/>
  <cols>
    <col min="1" max="1" width="3.7109375" customWidth="1"/>
    <col min="2" max="2" width="6.85546875" customWidth="1"/>
    <col min="3" max="3" width="9.28515625" customWidth="1"/>
    <col min="4" max="4" width="11.42578125" customWidth="1"/>
    <col min="5" max="5" width="37.7109375" customWidth="1"/>
    <col min="6" max="8" width="8" style="1" customWidth="1"/>
    <col min="13" max="13" width="38.5703125" customWidth="1"/>
  </cols>
  <sheetData>
    <row r="1" spans="2:16">
      <c r="C1" s="321" t="s">
        <v>387</v>
      </c>
      <c r="D1" s="321"/>
      <c r="E1" s="321"/>
      <c r="F1" s="321"/>
      <c r="G1" s="321"/>
      <c r="H1" s="321"/>
      <c r="I1" s="321"/>
      <c r="J1" s="321"/>
      <c r="K1" s="321"/>
      <c r="L1" s="321"/>
      <c r="M1" s="321"/>
    </row>
    <row r="2" spans="2:16">
      <c r="C2" s="321" t="s">
        <v>182</v>
      </c>
      <c r="D2" s="321"/>
      <c r="E2" s="321"/>
      <c r="F2" s="321"/>
      <c r="G2" s="321"/>
      <c r="H2" s="321"/>
      <c r="I2" s="321"/>
      <c r="J2" s="321"/>
      <c r="K2" s="321"/>
      <c r="L2" s="321"/>
      <c r="M2" s="321"/>
    </row>
    <row r="3" spans="2:16">
      <c r="C3" s="2"/>
      <c r="D3" s="2"/>
      <c r="E3" s="2"/>
      <c r="F3" s="2"/>
      <c r="G3" s="2"/>
      <c r="H3" s="2"/>
      <c r="I3" s="2"/>
      <c r="J3" s="2"/>
      <c r="K3" s="2"/>
      <c r="L3" s="2"/>
      <c r="M3" s="2"/>
    </row>
    <row r="4" spans="2:16">
      <c r="C4" s="332" t="s">
        <v>2</v>
      </c>
      <c r="D4" s="332"/>
      <c r="F4" s="2"/>
      <c r="G4" s="2"/>
      <c r="H4" s="2"/>
      <c r="I4" s="2"/>
      <c r="J4" s="2"/>
      <c r="K4" s="2"/>
      <c r="L4" s="2"/>
      <c r="M4" s="2"/>
    </row>
    <row r="5" spans="2:16" ht="15.75" thickBot="1">
      <c r="F5" s="321" t="s">
        <v>3</v>
      </c>
      <c r="G5" s="321"/>
      <c r="H5" s="321"/>
      <c r="I5" s="321"/>
      <c r="J5" s="321"/>
    </row>
    <row r="6" spans="2:16">
      <c r="B6" s="319" t="s">
        <v>4</v>
      </c>
      <c r="C6" s="324" t="s">
        <v>5</v>
      </c>
      <c r="D6" s="326" t="s">
        <v>7</v>
      </c>
      <c r="E6" s="326" t="s">
        <v>8</v>
      </c>
      <c r="F6" s="310" t="s">
        <v>183</v>
      </c>
      <c r="G6" s="322"/>
      <c r="H6" s="323"/>
      <c r="I6" s="326" t="s">
        <v>12</v>
      </c>
      <c r="J6" s="326" t="s">
        <v>13</v>
      </c>
      <c r="K6" s="326" t="s">
        <v>14</v>
      </c>
      <c r="L6" s="328" t="s">
        <v>15</v>
      </c>
      <c r="M6" s="330" t="s">
        <v>16</v>
      </c>
    </row>
    <row r="7" spans="2:16">
      <c r="B7" s="320"/>
      <c r="C7" s="325"/>
      <c r="D7" s="327"/>
      <c r="E7" s="327"/>
      <c r="F7" s="63" t="s">
        <v>388</v>
      </c>
      <c r="G7" s="63" t="s">
        <v>389</v>
      </c>
      <c r="H7" s="63" t="s">
        <v>390</v>
      </c>
      <c r="I7" s="327"/>
      <c r="J7" s="327"/>
      <c r="K7" s="327"/>
      <c r="L7" s="329"/>
      <c r="M7" s="331"/>
    </row>
    <row r="8" spans="2:16">
      <c r="B8" s="64">
        <v>1</v>
      </c>
      <c r="C8" s="65" t="s">
        <v>17</v>
      </c>
      <c r="D8" s="82" t="s">
        <v>19</v>
      </c>
      <c r="E8" s="231" t="s">
        <v>20</v>
      </c>
      <c r="F8" s="203">
        <v>5693</v>
      </c>
      <c r="G8" s="203">
        <v>5742</v>
      </c>
      <c r="H8" s="24"/>
      <c r="I8" s="45">
        <v>2</v>
      </c>
      <c r="J8" s="45">
        <v>32</v>
      </c>
      <c r="K8" s="45">
        <v>48</v>
      </c>
      <c r="L8" s="18"/>
      <c r="M8" s="11" t="s">
        <v>391</v>
      </c>
    </row>
    <row r="9" spans="2:16">
      <c r="B9" s="66">
        <v>2</v>
      </c>
      <c r="C9" s="67" t="s">
        <v>17</v>
      </c>
      <c r="D9" s="85" t="s">
        <v>23</v>
      </c>
      <c r="E9" s="233" t="s">
        <v>24</v>
      </c>
      <c r="F9" s="115">
        <v>5698</v>
      </c>
      <c r="G9" s="215">
        <v>5743</v>
      </c>
      <c r="H9" s="25"/>
      <c r="I9" s="25">
        <v>4</v>
      </c>
      <c r="J9" s="25">
        <v>64</v>
      </c>
      <c r="K9" s="25">
        <v>96</v>
      </c>
      <c r="L9" s="5"/>
      <c r="M9" s="12" t="s">
        <v>391</v>
      </c>
    </row>
    <row r="10" spans="2:16">
      <c r="B10" s="66">
        <v>3</v>
      </c>
      <c r="C10" s="67" t="s">
        <v>17</v>
      </c>
      <c r="D10" s="85" t="s">
        <v>26</v>
      </c>
      <c r="E10" s="32" t="s">
        <v>27</v>
      </c>
      <c r="F10" s="115">
        <v>5736</v>
      </c>
      <c r="G10" s="115">
        <v>5758</v>
      </c>
      <c r="H10" s="25"/>
      <c r="I10" s="25">
        <v>3</v>
      </c>
      <c r="J10" s="25">
        <v>48</v>
      </c>
      <c r="K10" s="25">
        <v>72</v>
      </c>
      <c r="L10" s="5"/>
      <c r="M10" s="12" t="s">
        <v>391</v>
      </c>
    </row>
    <row r="11" spans="2:16">
      <c r="B11" s="66">
        <v>4</v>
      </c>
      <c r="C11" s="67" t="s">
        <v>17</v>
      </c>
      <c r="D11" s="85" t="s">
        <v>29</v>
      </c>
      <c r="E11" s="32" t="s">
        <v>30</v>
      </c>
      <c r="F11" s="115">
        <v>5737</v>
      </c>
      <c r="G11" s="115">
        <v>5760</v>
      </c>
      <c r="H11" s="25"/>
      <c r="I11" s="25">
        <v>4</v>
      </c>
      <c r="J11" s="25">
        <v>64</v>
      </c>
      <c r="K11" s="25">
        <v>96</v>
      </c>
      <c r="L11" s="5"/>
      <c r="M11" s="12" t="s">
        <v>391</v>
      </c>
    </row>
    <row r="12" spans="2:16">
      <c r="B12" s="66">
        <v>5</v>
      </c>
      <c r="C12" s="67" t="s">
        <v>17</v>
      </c>
      <c r="D12" s="85" t="s">
        <v>32</v>
      </c>
      <c r="E12" s="32" t="s">
        <v>33</v>
      </c>
      <c r="F12" s="115">
        <v>5739</v>
      </c>
      <c r="G12" s="115">
        <v>5762</v>
      </c>
      <c r="H12" s="25"/>
      <c r="I12" s="25">
        <v>2</v>
      </c>
      <c r="J12" s="25">
        <v>32</v>
      </c>
      <c r="K12" s="25">
        <v>48</v>
      </c>
      <c r="L12" s="5"/>
      <c r="M12" s="12" t="s">
        <v>391</v>
      </c>
    </row>
    <row r="13" spans="2:16">
      <c r="B13" s="68">
        <v>6</v>
      </c>
      <c r="C13" s="69" t="s">
        <v>17</v>
      </c>
      <c r="D13" s="89" t="s">
        <v>35</v>
      </c>
      <c r="E13" s="33" t="s">
        <v>36</v>
      </c>
      <c r="F13" s="116">
        <v>5740</v>
      </c>
      <c r="G13" s="116">
        <v>5763</v>
      </c>
      <c r="H13" s="27"/>
      <c r="I13" s="46">
        <v>3</v>
      </c>
      <c r="J13" s="46">
        <v>48</v>
      </c>
      <c r="K13" s="46">
        <v>72</v>
      </c>
      <c r="L13" s="19"/>
      <c r="M13" s="15" t="s">
        <v>391</v>
      </c>
    </row>
    <row r="14" spans="2:16" ht="15.75" thickBot="1">
      <c r="C14" s="20"/>
      <c r="D14" s="7"/>
      <c r="E14" s="8"/>
      <c r="F14" s="7"/>
      <c r="G14" s="7"/>
      <c r="H14" s="7"/>
      <c r="I14" s="7"/>
      <c r="J14" s="7"/>
      <c r="K14" s="7"/>
      <c r="L14" s="17"/>
      <c r="M14" s="8"/>
    </row>
    <row r="15" spans="2:16">
      <c r="B15" s="52">
        <v>1</v>
      </c>
      <c r="C15" s="65" t="s">
        <v>37</v>
      </c>
      <c r="D15" s="24" t="s">
        <v>392</v>
      </c>
      <c r="E15" s="231" t="s">
        <v>316</v>
      </c>
      <c r="F15" s="203">
        <v>5289</v>
      </c>
      <c r="G15" s="203">
        <v>5473</v>
      </c>
      <c r="H15" s="203">
        <v>5595</v>
      </c>
      <c r="I15" s="203">
        <v>5665</v>
      </c>
      <c r="J15" s="24">
        <v>2</v>
      </c>
      <c r="K15" s="24">
        <v>32</v>
      </c>
      <c r="L15" s="24">
        <v>48</v>
      </c>
      <c r="M15" s="70"/>
      <c r="N15" s="11" t="s">
        <v>391</v>
      </c>
      <c r="O15">
        <v>2</v>
      </c>
      <c r="P15" t="str">
        <f t="shared" ref="P15:P20" si="0">CONCATENATE(O15,"NI ",E15," ",D15)</f>
        <v>2NI Contextos e Interculturalidad 03A0001</v>
      </c>
    </row>
    <row r="16" spans="2:16">
      <c r="B16" s="71">
        <v>2</v>
      </c>
      <c r="C16" s="113" t="s">
        <v>37</v>
      </c>
      <c r="D16" s="74" t="s">
        <v>393</v>
      </c>
      <c r="E16" s="233" t="s">
        <v>394</v>
      </c>
      <c r="F16" s="196">
        <v>5360</v>
      </c>
      <c r="G16" s="196">
        <v>5474</v>
      </c>
      <c r="H16" s="196">
        <v>5607</v>
      </c>
      <c r="I16" s="196">
        <v>5666</v>
      </c>
      <c r="J16" s="25">
        <v>2</v>
      </c>
      <c r="K16" s="25">
        <v>32</v>
      </c>
      <c r="L16" s="25">
        <v>48</v>
      </c>
      <c r="M16" s="72"/>
      <c r="N16" s="12" t="s">
        <v>391</v>
      </c>
      <c r="O16">
        <v>2</v>
      </c>
      <c r="P16" t="str">
        <f t="shared" si="0"/>
        <v>2NI Fundamentos de la Investigación   11A0016</v>
      </c>
    </row>
    <row r="17" spans="2:16">
      <c r="B17" s="49">
        <v>3</v>
      </c>
      <c r="C17" s="67" t="s">
        <v>37</v>
      </c>
      <c r="D17" s="25" t="s">
        <v>395</v>
      </c>
      <c r="E17" s="233" t="s">
        <v>396</v>
      </c>
      <c r="F17" s="196">
        <v>5291</v>
      </c>
      <c r="G17" s="196">
        <v>5481</v>
      </c>
      <c r="H17" s="196">
        <v>5610</v>
      </c>
      <c r="I17" s="196">
        <v>5667</v>
      </c>
      <c r="J17" s="25">
        <v>3</v>
      </c>
      <c r="K17" s="25">
        <v>48</v>
      </c>
      <c r="L17" s="25">
        <v>72</v>
      </c>
      <c r="M17" s="72"/>
      <c r="N17" s="12" t="s">
        <v>391</v>
      </c>
      <c r="O17">
        <v>2</v>
      </c>
      <c r="P17" t="str">
        <f t="shared" si="0"/>
        <v>2NI Legislación Mercantil y Societaria 03ANI05</v>
      </c>
    </row>
    <row r="18" spans="2:16" ht="25.5">
      <c r="B18" s="49">
        <v>4</v>
      </c>
      <c r="C18" s="67" t="s">
        <v>37</v>
      </c>
      <c r="D18" s="25" t="s">
        <v>397</v>
      </c>
      <c r="E18" s="32" t="s">
        <v>312</v>
      </c>
      <c r="F18" s="115">
        <v>5292</v>
      </c>
      <c r="G18" s="115">
        <v>5482</v>
      </c>
      <c r="H18" s="115">
        <v>5612</v>
      </c>
      <c r="I18" s="115">
        <v>5669</v>
      </c>
      <c r="J18" s="25">
        <v>3</v>
      </c>
      <c r="K18" s="25">
        <v>48</v>
      </c>
      <c r="L18" s="25">
        <v>72</v>
      </c>
      <c r="M18" s="72"/>
      <c r="N18" s="12" t="s">
        <v>57</v>
      </c>
      <c r="O18">
        <v>2</v>
      </c>
      <c r="P18" t="str">
        <f t="shared" si="0"/>
        <v>2NI Estadística Descriptiva 05ANI03</v>
      </c>
    </row>
    <row r="19" spans="2:16" ht="25.5">
      <c r="B19" s="49">
        <v>5</v>
      </c>
      <c r="C19" s="67" t="s">
        <v>37</v>
      </c>
      <c r="D19" s="25" t="s">
        <v>398</v>
      </c>
      <c r="E19" s="32" t="s">
        <v>326</v>
      </c>
      <c r="F19" s="115">
        <v>5294</v>
      </c>
      <c r="G19" s="115">
        <v>5484</v>
      </c>
      <c r="H19" s="115">
        <v>5614</v>
      </c>
      <c r="I19" s="115">
        <v>5670</v>
      </c>
      <c r="J19" s="25">
        <v>4</v>
      </c>
      <c r="K19" s="25">
        <v>64</v>
      </c>
      <c r="L19" s="25">
        <v>96</v>
      </c>
      <c r="M19" s="72"/>
      <c r="N19" s="12" t="s">
        <v>30</v>
      </c>
      <c r="O19">
        <v>2</v>
      </c>
      <c r="P19" t="str">
        <f t="shared" si="0"/>
        <v>2NI Contabilidad de Costos 04ANI29</v>
      </c>
    </row>
    <row r="20" spans="2:16" ht="63.75">
      <c r="B20" s="50">
        <v>6</v>
      </c>
      <c r="C20" s="69" t="s">
        <v>37</v>
      </c>
      <c r="D20" s="27" t="s">
        <v>399</v>
      </c>
      <c r="E20" s="33" t="s">
        <v>191</v>
      </c>
      <c r="F20" s="116">
        <v>5295</v>
      </c>
      <c r="G20" s="116">
        <v>5485</v>
      </c>
      <c r="H20" s="116">
        <v>5615</v>
      </c>
      <c r="I20" s="116">
        <v>5671</v>
      </c>
      <c r="J20" s="27">
        <v>4</v>
      </c>
      <c r="K20" s="27">
        <v>64</v>
      </c>
      <c r="L20" s="27">
        <v>96</v>
      </c>
      <c r="M20" s="73"/>
      <c r="N20" s="15" t="s">
        <v>400</v>
      </c>
      <c r="O20">
        <v>2</v>
      </c>
      <c r="P20" t="str">
        <f t="shared" si="0"/>
        <v>2NI Administración 04ANI30</v>
      </c>
    </row>
    <row r="21" spans="2:16">
      <c r="C21" s="20"/>
      <c r="D21" s="7"/>
      <c r="E21" s="8"/>
      <c r="F21" s="7"/>
      <c r="G21" s="7"/>
      <c r="H21" s="7"/>
      <c r="I21" s="7"/>
      <c r="J21" s="7"/>
      <c r="K21" s="7"/>
      <c r="L21" s="17"/>
      <c r="M21" s="8"/>
      <c r="O21" t="str">
        <f t="shared" ref="O21:O55" si="1">CONCATENATE(N21,"NI ",E21," ",D21)</f>
        <v xml:space="preserve">NI  </v>
      </c>
    </row>
    <row r="22" spans="2:16">
      <c r="B22" s="52">
        <v>1</v>
      </c>
      <c r="C22" s="23" t="s">
        <v>61</v>
      </c>
      <c r="D22" s="9" t="s">
        <v>62</v>
      </c>
      <c r="E22" s="277" t="s">
        <v>328</v>
      </c>
      <c r="F22" s="203">
        <v>5296</v>
      </c>
      <c r="G22" s="203">
        <v>5488</v>
      </c>
      <c r="H22" s="59"/>
      <c r="I22" s="24">
        <v>3</v>
      </c>
      <c r="J22" s="24">
        <v>48</v>
      </c>
      <c r="K22" s="24">
        <v>72</v>
      </c>
      <c r="L22" s="70"/>
      <c r="M22" s="11" t="s">
        <v>391</v>
      </c>
      <c r="N22">
        <v>3</v>
      </c>
      <c r="O22" t="str">
        <f t="shared" si="1"/>
        <v>3NI Jesucristo y la Persona de Hoy 02A0003</v>
      </c>
    </row>
    <row r="23" spans="2:16">
      <c r="B23" s="49">
        <v>2</v>
      </c>
      <c r="C23" s="21" t="s">
        <v>61</v>
      </c>
      <c r="D23" s="3" t="s">
        <v>401</v>
      </c>
      <c r="E23" s="278" t="s">
        <v>70</v>
      </c>
      <c r="F23" s="196">
        <v>5297</v>
      </c>
      <c r="G23" s="196">
        <v>5490</v>
      </c>
      <c r="H23" s="6"/>
      <c r="I23" s="25">
        <v>3</v>
      </c>
      <c r="J23" s="25">
        <v>48</v>
      </c>
      <c r="K23" s="25">
        <v>72</v>
      </c>
      <c r="L23" s="72"/>
      <c r="M23" s="12" t="s">
        <v>57</v>
      </c>
      <c r="N23">
        <v>3</v>
      </c>
      <c r="O23" t="str">
        <f t="shared" si="1"/>
        <v>3NI Microeconomía 03ANI01</v>
      </c>
    </row>
    <row r="24" spans="2:16">
      <c r="B24" s="49">
        <v>3</v>
      </c>
      <c r="C24" s="21" t="s">
        <v>61</v>
      </c>
      <c r="D24" s="3" t="s">
        <v>402</v>
      </c>
      <c r="E24" s="278" t="s">
        <v>403</v>
      </c>
      <c r="F24" s="196">
        <v>5298</v>
      </c>
      <c r="G24" s="196">
        <v>5517</v>
      </c>
      <c r="H24" s="6"/>
      <c r="I24" s="25">
        <v>3</v>
      </c>
      <c r="J24" s="25">
        <v>48</v>
      </c>
      <c r="K24" s="25">
        <v>72</v>
      </c>
      <c r="L24" s="72"/>
      <c r="M24" s="12" t="s">
        <v>396</v>
      </c>
      <c r="N24">
        <v>3</v>
      </c>
      <c r="O24" t="str">
        <f t="shared" si="1"/>
        <v>3NI Legislación Laboral 03ANI02</v>
      </c>
    </row>
    <row r="25" spans="2:16">
      <c r="B25" s="49">
        <v>4</v>
      </c>
      <c r="C25" s="21" t="s">
        <v>61</v>
      </c>
      <c r="D25" s="3" t="s">
        <v>404</v>
      </c>
      <c r="E25" s="4" t="s">
        <v>405</v>
      </c>
      <c r="F25" s="115">
        <v>5299</v>
      </c>
      <c r="G25" s="115">
        <v>5519</v>
      </c>
      <c r="H25" s="6"/>
      <c r="I25" s="25">
        <v>3</v>
      </c>
      <c r="J25" s="25">
        <v>48</v>
      </c>
      <c r="K25" s="25">
        <v>72</v>
      </c>
      <c r="L25" s="72"/>
      <c r="M25" s="12" t="s">
        <v>191</v>
      </c>
      <c r="N25">
        <v>3</v>
      </c>
      <c r="O25" t="str">
        <f t="shared" si="1"/>
        <v>3NI Innovación y Emprendimiento 04ANI03</v>
      </c>
    </row>
    <row r="26" spans="2:16">
      <c r="B26" s="49">
        <v>5</v>
      </c>
      <c r="C26" s="21" t="s">
        <v>61</v>
      </c>
      <c r="D26" s="3" t="s">
        <v>406</v>
      </c>
      <c r="E26" s="278" t="s">
        <v>24</v>
      </c>
      <c r="F26" s="115">
        <v>5300</v>
      </c>
      <c r="G26" s="115">
        <v>5521</v>
      </c>
      <c r="H26" s="6"/>
      <c r="I26" s="25">
        <v>3</v>
      </c>
      <c r="J26" s="25">
        <v>48</v>
      </c>
      <c r="K26" s="25">
        <v>72</v>
      </c>
      <c r="L26" s="72"/>
      <c r="M26" s="12" t="s">
        <v>316</v>
      </c>
      <c r="N26" t="s">
        <v>407</v>
      </c>
      <c r="O26" t="str">
        <f t="shared" si="1"/>
        <v>el 5300 sale en banner conflicto de horario del instructorNI Entorno Socioeconómico 04ANI04</v>
      </c>
    </row>
    <row r="27" spans="2:16">
      <c r="B27" s="50">
        <v>6</v>
      </c>
      <c r="C27" s="22" t="s">
        <v>61</v>
      </c>
      <c r="D27" s="13" t="s">
        <v>408</v>
      </c>
      <c r="E27" s="14" t="s">
        <v>320</v>
      </c>
      <c r="F27" s="116">
        <v>5301</v>
      </c>
      <c r="G27" s="116">
        <v>5523</v>
      </c>
      <c r="H27" s="151"/>
      <c r="I27" s="27">
        <v>3</v>
      </c>
      <c r="J27" s="27">
        <v>48</v>
      </c>
      <c r="K27" s="27">
        <v>72</v>
      </c>
      <c r="L27" s="73"/>
      <c r="M27" s="15" t="s">
        <v>312</v>
      </c>
      <c r="N27">
        <v>3</v>
      </c>
      <c r="O27" t="str">
        <f t="shared" si="1"/>
        <v>3NI Estadística Inferencial 05ANI02</v>
      </c>
    </row>
    <row r="28" spans="2:16">
      <c r="C28" s="20"/>
      <c r="D28" s="7"/>
      <c r="E28" s="8"/>
      <c r="F28" s="16"/>
      <c r="G28" s="16"/>
      <c r="H28" s="16"/>
      <c r="I28" s="7"/>
      <c r="J28" s="7"/>
      <c r="K28" s="7"/>
      <c r="L28" s="17"/>
      <c r="M28" s="8"/>
      <c r="O28" t="str">
        <f t="shared" si="1"/>
        <v xml:space="preserve">NI  </v>
      </c>
    </row>
    <row r="29" spans="2:16" ht="15.75" thickBot="1">
      <c r="C29" s="20"/>
      <c r="D29" s="7"/>
      <c r="E29" s="321" t="s">
        <v>81</v>
      </c>
      <c r="F29" s="321"/>
      <c r="G29" s="321"/>
      <c r="H29" s="321"/>
      <c r="I29" s="321"/>
      <c r="J29" s="7"/>
      <c r="K29" s="7"/>
      <c r="L29" s="17"/>
      <c r="M29" s="8"/>
      <c r="N29">
        <v>5530</v>
      </c>
      <c r="O29" t="str">
        <f t="shared" si="1"/>
        <v xml:space="preserve">5530NI UNIDAD PROFESIONAL </v>
      </c>
    </row>
    <row r="30" spans="2:16">
      <c r="B30" s="54">
        <v>1</v>
      </c>
      <c r="C30" s="23" t="s">
        <v>82</v>
      </c>
      <c r="D30" s="9" t="s">
        <v>409</v>
      </c>
      <c r="E30" s="279" t="s">
        <v>346</v>
      </c>
      <c r="F30" s="114">
        <v>5302</v>
      </c>
      <c r="G30" s="114">
        <v>5912</v>
      </c>
      <c r="H30" s="114">
        <v>5673</v>
      </c>
      <c r="I30" s="24">
        <v>3</v>
      </c>
      <c r="J30" s="24">
        <v>48</v>
      </c>
      <c r="K30" s="24">
        <v>72</v>
      </c>
      <c r="L30" s="30"/>
      <c r="M30" s="35" t="s">
        <v>405</v>
      </c>
      <c r="N30">
        <v>4</v>
      </c>
      <c r="O30" t="str">
        <f t="shared" si="1"/>
        <v>4NI Fundamentos de Mercadotecnia 04ANI05</v>
      </c>
    </row>
    <row r="31" spans="2:16">
      <c r="B31" s="55">
        <v>2</v>
      </c>
      <c r="C31" s="21" t="s">
        <v>82</v>
      </c>
      <c r="D31" s="3" t="s">
        <v>410</v>
      </c>
      <c r="E31" s="4" t="s">
        <v>411</v>
      </c>
      <c r="F31" s="115">
        <v>5303</v>
      </c>
      <c r="G31" s="115">
        <v>5532</v>
      </c>
      <c r="H31" s="115">
        <v>5674</v>
      </c>
      <c r="I31" s="25">
        <v>3</v>
      </c>
      <c r="J31" s="25">
        <v>48</v>
      </c>
      <c r="K31" s="25">
        <v>72</v>
      </c>
      <c r="L31" s="32"/>
      <c r="M31" s="36" t="s">
        <v>391</v>
      </c>
      <c r="N31">
        <v>4</v>
      </c>
      <c r="O31" t="str">
        <f t="shared" si="1"/>
        <v>4NI Fundamentals of Business Comunication 04ANI06</v>
      </c>
    </row>
    <row r="32" spans="2:16">
      <c r="B32" s="55">
        <v>3</v>
      </c>
      <c r="C32" s="21" t="s">
        <v>82</v>
      </c>
      <c r="D32" s="3" t="s">
        <v>412</v>
      </c>
      <c r="E32" s="4" t="s">
        <v>413</v>
      </c>
      <c r="F32" s="115">
        <v>5304</v>
      </c>
      <c r="G32" s="115">
        <v>5534</v>
      </c>
      <c r="H32" s="115">
        <v>5675</v>
      </c>
      <c r="I32" s="25">
        <v>3</v>
      </c>
      <c r="J32" s="25">
        <v>48</v>
      </c>
      <c r="K32" s="25">
        <v>72</v>
      </c>
      <c r="L32" s="32"/>
      <c r="M32" s="36" t="s">
        <v>403</v>
      </c>
      <c r="N32">
        <v>4</v>
      </c>
      <c r="O32" t="str">
        <f t="shared" si="1"/>
        <v>4NI Gestión del Talento Humano 04ANI07</v>
      </c>
    </row>
    <row r="33" spans="2:15">
      <c r="B33" s="55">
        <v>4</v>
      </c>
      <c r="C33" s="21" t="s">
        <v>82</v>
      </c>
      <c r="D33" s="3" t="s">
        <v>414</v>
      </c>
      <c r="E33" s="4" t="s">
        <v>330</v>
      </c>
      <c r="F33" s="115">
        <v>5305</v>
      </c>
      <c r="G33" s="115">
        <v>5537</v>
      </c>
      <c r="H33" s="115">
        <v>5676</v>
      </c>
      <c r="I33" s="25">
        <v>3</v>
      </c>
      <c r="J33" s="25">
        <v>48</v>
      </c>
      <c r="K33" s="25">
        <v>72</v>
      </c>
      <c r="L33" s="32"/>
      <c r="M33" s="36" t="s">
        <v>320</v>
      </c>
      <c r="N33">
        <v>4</v>
      </c>
      <c r="O33" t="str">
        <f t="shared" si="1"/>
        <v>4NI Investigación Operativa 04ANI08</v>
      </c>
    </row>
    <row r="34" spans="2:15">
      <c r="B34" s="55">
        <v>5</v>
      </c>
      <c r="C34" s="21" t="s">
        <v>82</v>
      </c>
      <c r="D34" s="3" t="s">
        <v>415</v>
      </c>
      <c r="E34" s="4" t="s">
        <v>342</v>
      </c>
      <c r="F34" s="115">
        <v>5306</v>
      </c>
      <c r="G34" s="115">
        <v>5543</v>
      </c>
      <c r="H34" s="115">
        <v>5677</v>
      </c>
      <c r="I34" s="25">
        <v>3</v>
      </c>
      <c r="J34" s="25">
        <v>48</v>
      </c>
      <c r="K34" s="25">
        <v>72</v>
      </c>
      <c r="L34" s="32"/>
      <c r="M34" s="36" t="s">
        <v>326</v>
      </c>
      <c r="N34">
        <v>4</v>
      </c>
      <c r="O34" t="str">
        <f t="shared" si="1"/>
        <v>4NI Administración Financiera 04ANI09</v>
      </c>
    </row>
    <row r="35" spans="2:15">
      <c r="B35" s="57">
        <v>6</v>
      </c>
      <c r="C35" s="22" t="s">
        <v>82</v>
      </c>
      <c r="D35" s="13" t="s">
        <v>416</v>
      </c>
      <c r="E35" s="14" t="s">
        <v>333</v>
      </c>
      <c r="F35" s="116">
        <v>5309</v>
      </c>
      <c r="G35" s="116">
        <v>5548</v>
      </c>
      <c r="H35" s="116">
        <v>5678</v>
      </c>
      <c r="I35" s="27">
        <v>3</v>
      </c>
      <c r="J35" s="27">
        <v>48</v>
      </c>
      <c r="K35" s="27">
        <v>72</v>
      </c>
      <c r="L35" s="33"/>
      <c r="M35" s="38" t="s">
        <v>191</v>
      </c>
      <c r="N35">
        <v>4</v>
      </c>
      <c r="O35" t="str">
        <f t="shared" si="1"/>
        <v>4NI Gestión por Procesos 04ANI10</v>
      </c>
    </row>
    <row r="36" spans="2:15" ht="15.75" thickBot="1">
      <c r="C36" s="20"/>
      <c r="D36" s="7"/>
      <c r="E36" s="8"/>
      <c r="F36" s="16"/>
      <c r="G36" s="16"/>
      <c r="H36" s="16"/>
      <c r="I36" s="7"/>
      <c r="J36" s="7"/>
      <c r="K36" s="7"/>
      <c r="L36" s="17"/>
      <c r="M36" s="8"/>
      <c r="O36" t="str">
        <f t="shared" si="1"/>
        <v xml:space="preserve">NI  </v>
      </c>
    </row>
    <row r="37" spans="2:15">
      <c r="B37" s="52">
        <v>1</v>
      </c>
      <c r="C37" s="23" t="s">
        <v>101</v>
      </c>
      <c r="D37" s="9" t="s">
        <v>102</v>
      </c>
      <c r="E37" s="277" t="s">
        <v>417</v>
      </c>
      <c r="F37" s="203">
        <v>5310</v>
      </c>
      <c r="G37" s="43"/>
      <c r="H37" s="31"/>
      <c r="I37" s="24">
        <v>3</v>
      </c>
      <c r="J37" s="24">
        <v>48</v>
      </c>
      <c r="K37" s="24">
        <v>72</v>
      </c>
      <c r="L37" s="168"/>
      <c r="M37" s="35" t="s">
        <v>328</v>
      </c>
      <c r="N37">
        <v>5</v>
      </c>
      <c r="O37" t="str">
        <f t="shared" si="1"/>
        <v>5NI Ética Personal y Socioambiental 02A0004</v>
      </c>
    </row>
    <row r="38" spans="2:15">
      <c r="B38" s="49">
        <v>2</v>
      </c>
      <c r="C38" s="21" t="s">
        <v>101</v>
      </c>
      <c r="D38" s="3" t="s">
        <v>418</v>
      </c>
      <c r="E38" s="278" t="s">
        <v>85</v>
      </c>
      <c r="F38" s="196">
        <v>5311</v>
      </c>
      <c r="G38" s="87"/>
      <c r="H38" s="26"/>
      <c r="I38" s="25">
        <v>3</v>
      </c>
      <c r="J38" s="25">
        <v>48</v>
      </c>
      <c r="K38" s="25">
        <v>72</v>
      </c>
      <c r="L38" s="169"/>
      <c r="M38" s="36" t="s">
        <v>70</v>
      </c>
      <c r="N38">
        <v>5</v>
      </c>
      <c r="O38" t="str">
        <f t="shared" si="1"/>
        <v>5NI Macroeconomía 03ANI03</v>
      </c>
    </row>
    <row r="39" spans="2:15">
      <c r="B39" s="49">
        <v>3</v>
      </c>
      <c r="C39" s="21" t="s">
        <v>101</v>
      </c>
      <c r="D39" s="3" t="s">
        <v>419</v>
      </c>
      <c r="E39" s="4" t="s">
        <v>420</v>
      </c>
      <c r="F39" s="115">
        <v>5312</v>
      </c>
      <c r="G39" s="87"/>
      <c r="H39" s="26"/>
      <c r="I39" s="25">
        <v>3</v>
      </c>
      <c r="J39" s="25">
        <v>48</v>
      </c>
      <c r="K39" s="25">
        <v>72</v>
      </c>
      <c r="L39" s="169"/>
      <c r="M39" s="36" t="s">
        <v>333</v>
      </c>
      <c r="N39">
        <v>5</v>
      </c>
      <c r="O39" t="str">
        <f t="shared" si="1"/>
        <v>5NI Strategic Planning 04ANI11</v>
      </c>
    </row>
    <row r="40" spans="2:15">
      <c r="B40" s="49">
        <v>4</v>
      </c>
      <c r="C40" s="21" t="s">
        <v>101</v>
      </c>
      <c r="D40" s="3" t="s">
        <v>421</v>
      </c>
      <c r="E40" s="4" t="s">
        <v>422</v>
      </c>
      <c r="F40" s="115">
        <v>5313</v>
      </c>
      <c r="G40" s="87"/>
      <c r="H40" s="26"/>
      <c r="I40" s="25">
        <v>3</v>
      </c>
      <c r="J40" s="25">
        <v>48</v>
      </c>
      <c r="K40" s="25">
        <v>72</v>
      </c>
      <c r="L40" s="169"/>
      <c r="M40" s="36" t="s">
        <v>330</v>
      </c>
      <c r="N40">
        <v>5</v>
      </c>
      <c r="O40" t="str">
        <f t="shared" si="1"/>
        <v>5NI International Supply Chain Management 04ANI12</v>
      </c>
    </row>
    <row r="41" spans="2:15">
      <c r="B41" s="49">
        <v>5</v>
      </c>
      <c r="C41" s="21" t="s">
        <v>101</v>
      </c>
      <c r="D41" s="3" t="s">
        <v>423</v>
      </c>
      <c r="E41" s="4" t="s">
        <v>424</v>
      </c>
      <c r="F41" s="115">
        <v>5315</v>
      </c>
      <c r="G41" s="87"/>
      <c r="H41" s="26"/>
      <c r="I41" s="25">
        <v>3</v>
      </c>
      <c r="J41" s="25">
        <v>48</v>
      </c>
      <c r="K41" s="25">
        <v>72</v>
      </c>
      <c r="L41" s="169"/>
      <c r="M41" s="36" t="s">
        <v>346</v>
      </c>
      <c r="N41">
        <v>5</v>
      </c>
      <c r="O41" t="str">
        <f t="shared" si="1"/>
        <v>5NI Investigación de Mercados 11ANI02</v>
      </c>
    </row>
    <row r="42" spans="2:15">
      <c r="B42" s="50">
        <v>6</v>
      </c>
      <c r="C42" s="22" t="s">
        <v>101</v>
      </c>
      <c r="D42" s="13" t="s">
        <v>425</v>
      </c>
      <c r="E42" s="14" t="s">
        <v>426</v>
      </c>
      <c r="F42" s="116">
        <v>5317</v>
      </c>
      <c r="G42" s="96"/>
      <c r="H42" s="34"/>
      <c r="I42" s="27">
        <v>0</v>
      </c>
      <c r="J42" s="170"/>
      <c r="K42" s="170"/>
      <c r="L42" s="170"/>
      <c r="M42" s="38" t="s">
        <v>391</v>
      </c>
      <c r="N42">
        <v>5</v>
      </c>
      <c r="O42" t="str">
        <f t="shared" si="1"/>
        <v>5NI Prácticas de Servicio Comunitario 04ANI28</v>
      </c>
    </row>
    <row r="43" spans="2:15" ht="15.75" thickBot="1">
      <c r="C43" s="20"/>
      <c r="D43" s="7"/>
      <c r="E43" s="8"/>
      <c r="F43" s="16"/>
      <c r="G43" s="16"/>
      <c r="H43" s="16"/>
      <c r="I43" s="7"/>
      <c r="J43" s="17"/>
      <c r="K43" s="17"/>
      <c r="L43" s="17"/>
      <c r="M43" s="8"/>
      <c r="O43" t="str">
        <f t="shared" si="1"/>
        <v xml:space="preserve">NI  </v>
      </c>
    </row>
    <row r="44" spans="2:15">
      <c r="B44" s="296">
        <v>1</v>
      </c>
      <c r="C44" s="65" t="s">
        <v>121</v>
      </c>
      <c r="D44" s="24" t="s">
        <v>427</v>
      </c>
      <c r="E44" s="30" t="s">
        <v>428</v>
      </c>
      <c r="F44" s="114">
        <v>5319</v>
      </c>
      <c r="G44" s="114">
        <v>5567</v>
      </c>
      <c r="H44" s="24"/>
      <c r="I44" s="24">
        <v>3</v>
      </c>
      <c r="J44" s="24">
        <v>48</v>
      </c>
      <c r="K44" s="24">
        <v>72</v>
      </c>
      <c r="L44" s="30"/>
      <c r="M44" s="35" t="s">
        <v>422</v>
      </c>
      <c r="N44">
        <v>6</v>
      </c>
      <c r="O44" t="str">
        <f t="shared" si="1"/>
        <v>6NI Legislación y Nomenclatura Aduanera 03ANI04</v>
      </c>
    </row>
    <row r="45" spans="2:15">
      <c r="B45" s="297">
        <v>2</v>
      </c>
      <c r="C45" s="67" t="s">
        <v>121</v>
      </c>
      <c r="D45" s="25" t="s">
        <v>429</v>
      </c>
      <c r="E45" s="32" t="s">
        <v>430</v>
      </c>
      <c r="F45" s="115">
        <v>5321</v>
      </c>
      <c r="G45" s="115">
        <v>5571</v>
      </c>
      <c r="H45" s="25"/>
      <c r="I45" s="25">
        <v>3</v>
      </c>
      <c r="J45" s="25">
        <v>48</v>
      </c>
      <c r="K45" s="25">
        <v>72</v>
      </c>
      <c r="L45" s="32"/>
      <c r="M45" s="36" t="s">
        <v>424</v>
      </c>
      <c r="N45">
        <v>6</v>
      </c>
      <c r="O45" t="str">
        <f t="shared" si="1"/>
        <v>6NI International Marketing 04ANI13</v>
      </c>
    </row>
    <row r="46" spans="2:15">
      <c r="B46" s="297">
        <v>3</v>
      </c>
      <c r="C46" s="67" t="s">
        <v>121</v>
      </c>
      <c r="D46" s="25" t="s">
        <v>431</v>
      </c>
      <c r="E46" s="32" t="s">
        <v>432</v>
      </c>
      <c r="F46" s="115">
        <v>5323</v>
      </c>
      <c r="G46" s="115">
        <v>5573</v>
      </c>
      <c r="H46" s="25"/>
      <c r="I46" s="25">
        <v>3</v>
      </c>
      <c r="J46" s="25">
        <v>48</v>
      </c>
      <c r="K46" s="25">
        <v>72</v>
      </c>
      <c r="L46" s="32"/>
      <c r="M46" s="36" t="s">
        <v>420</v>
      </c>
      <c r="N46">
        <v>6</v>
      </c>
      <c r="O46" t="str">
        <f t="shared" si="1"/>
        <v>6NI International Negotiation Strategies 04ANI14</v>
      </c>
    </row>
    <row r="47" spans="2:15">
      <c r="B47" s="297">
        <v>4</v>
      </c>
      <c r="C47" s="67" t="s">
        <v>121</v>
      </c>
      <c r="D47" s="25" t="s">
        <v>433</v>
      </c>
      <c r="E47" s="32" t="s">
        <v>434</v>
      </c>
      <c r="F47" s="115">
        <v>5326</v>
      </c>
      <c r="G47" s="115">
        <v>5577</v>
      </c>
      <c r="H47" s="25"/>
      <c r="I47" s="25">
        <v>3</v>
      </c>
      <c r="J47" s="25">
        <v>48</v>
      </c>
      <c r="K47" s="25">
        <v>72</v>
      </c>
      <c r="L47" s="32"/>
      <c r="M47" s="36" t="s">
        <v>422</v>
      </c>
      <c r="N47">
        <v>6</v>
      </c>
      <c r="O47" t="str">
        <f t="shared" si="1"/>
        <v>6NI Operaciones del Comercio Exterior 04ANI15</v>
      </c>
    </row>
    <row r="48" spans="2:15">
      <c r="B48" s="297">
        <v>5</v>
      </c>
      <c r="C48" s="67" t="s">
        <v>121</v>
      </c>
      <c r="D48" s="25" t="s">
        <v>435</v>
      </c>
      <c r="E48" s="32" t="s">
        <v>380</v>
      </c>
      <c r="F48" s="115">
        <v>5328</v>
      </c>
      <c r="G48" s="115">
        <v>5579</v>
      </c>
      <c r="H48" s="25"/>
      <c r="I48" s="25">
        <v>3</v>
      </c>
      <c r="J48" s="25">
        <v>48</v>
      </c>
      <c r="K48" s="25">
        <v>72</v>
      </c>
      <c r="L48" s="32"/>
      <c r="M48" s="36" t="s">
        <v>342</v>
      </c>
      <c r="N48">
        <v>6</v>
      </c>
      <c r="O48" t="str">
        <f t="shared" si="1"/>
        <v>6NI Finanzas Corporativas 04ANI16</v>
      </c>
    </row>
    <row r="49" spans="2:15">
      <c r="B49" s="298">
        <v>6</v>
      </c>
      <c r="C49" s="69" t="s">
        <v>121</v>
      </c>
      <c r="D49" s="27" t="s">
        <v>436</v>
      </c>
      <c r="E49" s="33" t="s">
        <v>363</v>
      </c>
      <c r="F49" s="280">
        <v>5331</v>
      </c>
      <c r="G49" s="116">
        <v>5580</v>
      </c>
      <c r="H49" s="27"/>
      <c r="I49" s="27">
        <v>0</v>
      </c>
      <c r="J49" s="33"/>
      <c r="K49" s="33"/>
      <c r="L49" s="33"/>
      <c r="M49" s="38" t="s">
        <v>391</v>
      </c>
      <c r="N49">
        <v>6</v>
      </c>
      <c r="O49" t="str">
        <f t="shared" si="1"/>
        <v>6NI Prácticas Preprofesionales I 04ANI27</v>
      </c>
    </row>
    <row r="50" spans="2:15" ht="15.75" thickBot="1">
      <c r="C50" s="20"/>
      <c r="D50" s="7"/>
      <c r="E50" s="8"/>
      <c r="F50" s="16"/>
      <c r="G50" s="16"/>
      <c r="H50" s="16"/>
      <c r="I50" s="7"/>
      <c r="J50" s="17"/>
      <c r="K50" s="17"/>
      <c r="L50" s="17"/>
      <c r="M50" s="8"/>
      <c r="O50" t="str">
        <f t="shared" si="1"/>
        <v xml:space="preserve">NI  </v>
      </c>
    </row>
    <row r="51" spans="2:15">
      <c r="B51" s="52">
        <v>1</v>
      </c>
      <c r="C51" s="23" t="s">
        <v>142</v>
      </c>
      <c r="D51" s="9" t="s">
        <v>437</v>
      </c>
      <c r="E51" s="10" t="s">
        <v>365</v>
      </c>
      <c r="F51" s="114">
        <v>5333</v>
      </c>
      <c r="G51" s="24"/>
      <c r="H51" s="24"/>
      <c r="I51" s="24">
        <v>3</v>
      </c>
      <c r="J51" s="24">
        <v>48</v>
      </c>
      <c r="K51" s="24">
        <v>72</v>
      </c>
      <c r="L51" s="30"/>
      <c r="M51" s="35" t="s">
        <v>380</v>
      </c>
      <c r="N51">
        <v>7</v>
      </c>
      <c r="O51" t="str">
        <f t="shared" si="1"/>
        <v>7NI Diseño y Evaluación de Proyectos 04ANI17</v>
      </c>
    </row>
    <row r="52" spans="2:15">
      <c r="B52" s="49">
        <v>2</v>
      </c>
      <c r="C52" s="21" t="s">
        <v>142</v>
      </c>
      <c r="D52" s="3" t="s">
        <v>438</v>
      </c>
      <c r="E52" s="4" t="s">
        <v>439</v>
      </c>
      <c r="F52" s="115">
        <v>5334</v>
      </c>
      <c r="G52" s="25"/>
      <c r="H52" s="25"/>
      <c r="I52" s="25">
        <v>3</v>
      </c>
      <c r="J52" s="25">
        <v>48</v>
      </c>
      <c r="K52" s="25">
        <v>72</v>
      </c>
      <c r="L52" s="32"/>
      <c r="M52" s="36" t="s">
        <v>428</v>
      </c>
      <c r="N52">
        <v>7</v>
      </c>
      <c r="O52" t="str">
        <f t="shared" si="1"/>
        <v>7NI Propiedad Intelectual 04ANI18</v>
      </c>
    </row>
    <row r="53" spans="2:15">
      <c r="B53" s="49">
        <v>3</v>
      </c>
      <c r="C53" s="21" t="s">
        <v>142</v>
      </c>
      <c r="D53" s="3" t="s">
        <v>440</v>
      </c>
      <c r="E53" s="4" t="s">
        <v>441</v>
      </c>
      <c r="F53" s="115">
        <v>5336</v>
      </c>
      <c r="G53" s="25"/>
      <c r="H53" s="25"/>
      <c r="I53" s="25">
        <v>3</v>
      </c>
      <c r="J53" s="25">
        <v>48</v>
      </c>
      <c r="K53" s="25">
        <v>72</v>
      </c>
      <c r="L53" s="32"/>
      <c r="M53" s="36" t="s">
        <v>432</v>
      </c>
      <c r="N53">
        <v>7</v>
      </c>
      <c r="O53" t="str">
        <f t="shared" si="1"/>
        <v>7NI Fair Trade and Social Responsibility 04ANI19</v>
      </c>
    </row>
    <row r="54" spans="2:15">
      <c r="B54" s="49">
        <v>4</v>
      </c>
      <c r="C54" s="21" t="s">
        <v>142</v>
      </c>
      <c r="D54" s="3" t="s">
        <v>442</v>
      </c>
      <c r="E54" s="4" t="s">
        <v>443</v>
      </c>
      <c r="F54" s="115">
        <v>5338</v>
      </c>
      <c r="G54" s="25"/>
      <c r="H54" s="25"/>
      <c r="I54" s="25">
        <v>3</v>
      </c>
      <c r="J54" s="25">
        <v>48</v>
      </c>
      <c r="K54" s="25">
        <v>72</v>
      </c>
      <c r="L54" s="32"/>
      <c r="M54" s="36" t="s">
        <v>434</v>
      </c>
      <c r="N54">
        <v>7</v>
      </c>
      <c r="O54" t="str">
        <f t="shared" si="1"/>
        <v>7NI Comercio Exterior y Políticas Comerciales 04ANI20</v>
      </c>
    </row>
    <row r="55" spans="2:15">
      <c r="B55" s="58">
        <v>5</v>
      </c>
      <c r="C55" s="22" t="s">
        <v>142</v>
      </c>
      <c r="D55" s="13" t="s">
        <v>444</v>
      </c>
      <c r="E55" s="14" t="s">
        <v>445</v>
      </c>
      <c r="F55" s="116">
        <v>5339</v>
      </c>
      <c r="G55" s="27"/>
      <c r="H55" s="27"/>
      <c r="I55" s="27">
        <v>3</v>
      </c>
      <c r="J55" s="27">
        <v>48</v>
      </c>
      <c r="K55" s="27">
        <v>72</v>
      </c>
      <c r="L55" s="33"/>
      <c r="M55" s="38" t="s">
        <v>380</v>
      </c>
      <c r="N55">
        <v>7</v>
      </c>
      <c r="O55" t="str">
        <f t="shared" si="1"/>
        <v>7NI Finanzas Internacionales 04ANI21</v>
      </c>
    </row>
  </sheetData>
  <mergeCells count="15">
    <mergeCell ref="B6:B7"/>
    <mergeCell ref="E29:I29"/>
    <mergeCell ref="F6:H6"/>
    <mergeCell ref="C1:M1"/>
    <mergeCell ref="C2:M2"/>
    <mergeCell ref="C6:C7"/>
    <mergeCell ref="D6:D7"/>
    <mergeCell ref="E6:E7"/>
    <mergeCell ref="I6:I7"/>
    <mergeCell ref="J6:J7"/>
    <mergeCell ref="K6:K7"/>
    <mergeCell ref="L6:L7"/>
    <mergeCell ref="M6:M7"/>
    <mergeCell ref="C4:D4"/>
    <mergeCell ref="F5:J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B2B34-E0DE-47F5-BCF6-30BBDC87E5B3}">
  <dimension ref="B1:G260"/>
  <sheetViews>
    <sheetView workbookViewId="0">
      <selection activeCell="B1" sqref="B1:G2"/>
    </sheetView>
  </sheetViews>
  <sheetFormatPr baseColWidth="10" defaultColWidth="9.140625" defaultRowHeight="15"/>
  <cols>
    <col min="1" max="1" width="2.5703125" style="236" customWidth="1"/>
    <col min="2" max="2" width="15.28515625" style="236" customWidth="1"/>
    <col min="3" max="3" width="37.42578125" style="236" customWidth="1"/>
    <col min="4" max="4" width="27.85546875" style="236" customWidth="1"/>
    <col min="5" max="5" width="18.140625" style="236" customWidth="1"/>
    <col min="6" max="6" width="30.42578125" style="236" customWidth="1"/>
    <col min="7" max="7" width="28.140625" style="236" customWidth="1"/>
    <col min="8" max="16384" width="9.140625" style="236"/>
  </cols>
  <sheetData>
    <row r="1" spans="2:7">
      <c r="B1" s="381" t="s">
        <v>446</v>
      </c>
      <c r="C1" s="381"/>
      <c r="D1" s="381"/>
      <c r="E1" s="381"/>
      <c r="F1" s="381"/>
      <c r="G1" s="381"/>
    </row>
    <row r="2" spans="2:7">
      <c r="B2" s="381"/>
      <c r="C2" s="381"/>
      <c r="D2" s="381"/>
      <c r="E2" s="381"/>
      <c r="F2" s="381"/>
      <c r="G2" s="381"/>
    </row>
    <row r="3" spans="2:7">
      <c r="B3" s="382" t="s">
        <v>447</v>
      </c>
      <c r="C3" s="380" t="s">
        <v>448</v>
      </c>
      <c r="D3" s="380" t="s">
        <v>449</v>
      </c>
      <c r="E3" s="380" t="s">
        <v>450</v>
      </c>
      <c r="F3" s="380" t="s">
        <v>451</v>
      </c>
      <c r="G3" s="380" t="s">
        <v>449</v>
      </c>
    </row>
    <row r="4" spans="2:7">
      <c r="B4" s="382"/>
      <c r="C4" s="380"/>
      <c r="D4" s="380"/>
      <c r="E4" s="380"/>
      <c r="F4" s="380"/>
      <c r="G4" s="380"/>
    </row>
    <row r="5" spans="2:7" ht="38.25" customHeight="1">
      <c r="B5" s="375" t="s">
        <v>452</v>
      </c>
      <c r="C5" s="377" t="s">
        <v>453</v>
      </c>
      <c r="D5" s="237" t="s">
        <v>454</v>
      </c>
      <c r="E5" s="237" t="s">
        <v>455</v>
      </c>
      <c r="F5" s="238" t="s">
        <v>456</v>
      </c>
      <c r="G5" s="369" t="s">
        <v>457</v>
      </c>
    </row>
    <row r="6" spans="2:7" ht="45">
      <c r="B6" s="375"/>
      <c r="C6" s="377"/>
      <c r="D6" s="237" t="s">
        <v>458</v>
      </c>
      <c r="E6" s="237" t="s">
        <v>455</v>
      </c>
      <c r="F6" s="237" t="s">
        <v>459</v>
      </c>
      <c r="G6" s="369"/>
    </row>
    <row r="7" spans="2:7">
      <c r="B7" s="375"/>
      <c r="C7" s="377"/>
      <c r="D7" s="237" t="s">
        <v>460</v>
      </c>
      <c r="E7" s="237" t="s">
        <v>455</v>
      </c>
      <c r="F7" s="237" t="s">
        <v>461</v>
      </c>
      <c r="G7" s="369"/>
    </row>
    <row r="8" spans="2:7">
      <c r="B8" s="375"/>
      <c r="C8" s="377"/>
      <c r="D8" s="237" t="s">
        <v>462</v>
      </c>
      <c r="E8" s="237" t="s">
        <v>455</v>
      </c>
      <c r="F8" s="237" t="s">
        <v>461</v>
      </c>
      <c r="G8" s="369"/>
    </row>
    <row r="9" spans="2:7" ht="30">
      <c r="B9" s="375"/>
      <c r="C9" s="377"/>
      <c r="D9" s="237" t="s">
        <v>463</v>
      </c>
      <c r="E9" s="237" t="s">
        <v>455</v>
      </c>
      <c r="F9" s="237" t="s">
        <v>461</v>
      </c>
      <c r="G9" s="369"/>
    </row>
    <row r="10" spans="2:7" ht="55.5" customHeight="1">
      <c r="B10" s="375"/>
      <c r="C10" s="377"/>
      <c r="D10" s="237" t="s">
        <v>464</v>
      </c>
      <c r="E10" s="237" t="s">
        <v>455</v>
      </c>
      <c r="F10" s="237" t="s">
        <v>465</v>
      </c>
      <c r="G10" s="369"/>
    </row>
    <row r="11" spans="2:7" ht="30">
      <c r="B11" s="375"/>
      <c r="C11" s="377"/>
      <c r="D11" s="237" t="s">
        <v>466</v>
      </c>
      <c r="E11" s="237" t="s">
        <v>455</v>
      </c>
      <c r="F11" s="237" t="s">
        <v>467</v>
      </c>
      <c r="G11" s="369"/>
    </row>
    <row r="12" spans="2:7" ht="30">
      <c r="B12" s="375"/>
      <c r="C12" s="377"/>
      <c r="D12" s="237" t="s">
        <v>468</v>
      </c>
      <c r="E12" s="237" t="s">
        <v>455</v>
      </c>
      <c r="F12" s="237" t="s">
        <v>469</v>
      </c>
      <c r="G12" s="369"/>
    </row>
    <row r="13" spans="2:7" ht="30">
      <c r="B13" s="375"/>
      <c r="C13" s="377"/>
      <c r="D13" s="237" t="s">
        <v>470</v>
      </c>
      <c r="E13" s="237" t="s">
        <v>455</v>
      </c>
      <c r="F13" s="237" t="s">
        <v>471</v>
      </c>
      <c r="G13" s="369"/>
    </row>
    <row r="14" spans="2:7" ht="75">
      <c r="B14" s="376"/>
      <c r="C14" s="378"/>
      <c r="D14" s="239" t="s">
        <v>472</v>
      </c>
      <c r="E14" s="239" t="s">
        <v>455</v>
      </c>
      <c r="F14" s="240" t="s">
        <v>473</v>
      </c>
      <c r="G14" s="370"/>
    </row>
    <row r="15" spans="2:7" ht="30">
      <c r="B15" s="375" t="s">
        <v>474</v>
      </c>
      <c r="C15" s="379" t="s">
        <v>475</v>
      </c>
      <c r="D15" s="237" t="s">
        <v>476</v>
      </c>
      <c r="E15" s="237" t="s">
        <v>455</v>
      </c>
      <c r="F15" s="237" t="s">
        <v>477</v>
      </c>
      <c r="G15" s="369" t="s">
        <v>478</v>
      </c>
    </row>
    <row r="16" spans="2:7" ht="30">
      <c r="B16" s="375"/>
      <c r="C16" s="379"/>
      <c r="D16" s="237" t="s">
        <v>466</v>
      </c>
      <c r="E16" s="237" t="s">
        <v>455</v>
      </c>
      <c r="F16" s="237" t="s">
        <v>467</v>
      </c>
      <c r="G16" s="369"/>
    </row>
    <row r="17" spans="2:7">
      <c r="B17" s="375"/>
      <c r="C17" s="379"/>
      <c r="D17" s="237" t="s">
        <v>458</v>
      </c>
      <c r="E17" s="237" t="s">
        <v>455</v>
      </c>
      <c r="F17" s="237" t="s">
        <v>479</v>
      </c>
      <c r="G17" s="369"/>
    </row>
    <row r="18" spans="2:7">
      <c r="B18" s="375"/>
      <c r="C18" s="379"/>
      <c r="D18" s="237" t="s">
        <v>460</v>
      </c>
      <c r="E18" s="237" t="s">
        <v>455</v>
      </c>
      <c r="F18" s="237" t="s">
        <v>461</v>
      </c>
      <c r="G18" s="369"/>
    </row>
    <row r="19" spans="2:7">
      <c r="B19" s="375"/>
      <c r="C19" s="379"/>
      <c r="D19" s="237" t="s">
        <v>462</v>
      </c>
      <c r="E19" s="237" t="s">
        <v>455</v>
      </c>
      <c r="F19" s="237" t="s">
        <v>461</v>
      </c>
      <c r="G19" s="369"/>
    </row>
    <row r="20" spans="2:7" ht="30">
      <c r="B20" s="375"/>
      <c r="C20" s="379"/>
      <c r="D20" s="237" t="s">
        <v>463</v>
      </c>
      <c r="E20" s="237" t="s">
        <v>455</v>
      </c>
      <c r="F20" s="237" t="s">
        <v>461</v>
      </c>
      <c r="G20" s="369"/>
    </row>
    <row r="21" spans="2:7" ht="45">
      <c r="B21" s="375"/>
      <c r="C21" s="379"/>
      <c r="D21" s="237" t="s">
        <v>464</v>
      </c>
      <c r="E21" s="237" t="s">
        <v>455</v>
      </c>
      <c r="F21" s="237" t="s">
        <v>465</v>
      </c>
      <c r="G21" s="369"/>
    </row>
    <row r="22" spans="2:7" ht="30">
      <c r="B22" s="375"/>
      <c r="C22" s="379"/>
      <c r="D22" s="237" t="s">
        <v>468</v>
      </c>
      <c r="E22" s="237" t="s">
        <v>455</v>
      </c>
      <c r="F22" s="237" t="s">
        <v>469</v>
      </c>
      <c r="G22" s="369"/>
    </row>
    <row r="23" spans="2:7" ht="30">
      <c r="B23" s="375"/>
      <c r="C23" s="379"/>
      <c r="D23" s="237" t="s">
        <v>470</v>
      </c>
      <c r="E23" s="237" t="s">
        <v>455</v>
      </c>
      <c r="F23" s="237" t="s">
        <v>471</v>
      </c>
      <c r="G23" s="369"/>
    </row>
    <row r="24" spans="2:7" ht="75">
      <c r="B24" s="376"/>
      <c r="C24" s="379"/>
      <c r="D24" s="237" t="s">
        <v>472</v>
      </c>
      <c r="E24" s="237" t="s">
        <v>455</v>
      </c>
      <c r="F24" s="241" t="s">
        <v>473</v>
      </c>
      <c r="G24" s="369"/>
    </row>
    <row r="25" spans="2:7">
      <c r="B25" s="371" t="s">
        <v>480</v>
      </c>
      <c r="C25" s="373" t="s">
        <v>481</v>
      </c>
      <c r="D25" s="242" t="s">
        <v>482</v>
      </c>
      <c r="E25" s="243">
        <v>3</v>
      </c>
      <c r="F25" s="242" t="s">
        <v>483</v>
      </c>
      <c r="G25" s="336" t="s">
        <v>484</v>
      </c>
    </row>
    <row r="26" spans="2:7" ht="30">
      <c r="B26" s="371"/>
      <c r="C26" s="373"/>
      <c r="D26" s="243" t="s">
        <v>466</v>
      </c>
      <c r="E26" s="243" t="s">
        <v>455</v>
      </c>
      <c r="F26" s="244" t="s">
        <v>467</v>
      </c>
      <c r="G26" s="336"/>
    </row>
    <row r="27" spans="2:7">
      <c r="B27" s="371"/>
      <c r="C27" s="373"/>
      <c r="D27" s="243" t="s">
        <v>458</v>
      </c>
      <c r="E27" s="243" t="s">
        <v>455</v>
      </c>
      <c r="F27" s="245" t="s">
        <v>479</v>
      </c>
      <c r="G27" s="336"/>
    </row>
    <row r="28" spans="2:7">
      <c r="B28" s="371"/>
      <c r="C28" s="373"/>
      <c r="D28" s="243" t="s">
        <v>460</v>
      </c>
      <c r="E28" s="243" t="s">
        <v>455</v>
      </c>
      <c r="F28" s="246" t="s">
        <v>461</v>
      </c>
      <c r="G28" s="336"/>
    </row>
    <row r="29" spans="2:7">
      <c r="B29" s="371"/>
      <c r="C29" s="373"/>
      <c r="D29" s="243" t="s">
        <v>485</v>
      </c>
      <c r="E29" s="243" t="s">
        <v>455</v>
      </c>
      <c r="F29" s="247" t="s">
        <v>461</v>
      </c>
      <c r="G29" s="336"/>
    </row>
    <row r="30" spans="2:7">
      <c r="B30" s="371"/>
      <c r="C30" s="373"/>
      <c r="D30" s="243" t="s">
        <v>486</v>
      </c>
      <c r="E30" s="243" t="s">
        <v>455</v>
      </c>
      <c r="F30" s="247" t="s">
        <v>469</v>
      </c>
      <c r="G30" s="336"/>
    </row>
    <row r="31" spans="2:7" ht="30">
      <c r="B31" s="371"/>
      <c r="C31" s="373"/>
      <c r="D31" s="243" t="s">
        <v>463</v>
      </c>
      <c r="E31" s="243" t="s">
        <v>455</v>
      </c>
      <c r="F31" s="247" t="s">
        <v>461</v>
      </c>
      <c r="G31" s="336"/>
    </row>
    <row r="32" spans="2:7" ht="30">
      <c r="B32" s="371"/>
      <c r="C32" s="373"/>
      <c r="D32" s="248" t="s">
        <v>468</v>
      </c>
      <c r="E32" s="243" t="s">
        <v>455</v>
      </c>
      <c r="F32" s="244" t="s">
        <v>469</v>
      </c>
      <c r="G32" s="336"/>
    </row>
    <row r="33" spans="2:7" ht="45">
      <c r="B33" s="371"/>
      <c r="C33" s="373"/>
      <c r="D33" s="249" t="s">
        <v>464</v>
      </c>
      <c r="E33" s="243" t="s">
        <v>455</v>
      </c>
      <c r="F33" s="246" t="s">
        <v>465</v>
      </c>
      <c r="G33" s="336"/>
    </row>
    <row r="34" spans="2:7" ht="30">
      <c r="B34" s="371"/>
      <c r="C34" s="373"/>
      <c r="D34" s="249" t="s">
        <v>470</v>
      </c>
      <c r="E34" s="243" t="s">
        <v>455</v>
      </c>
      <c r="F34" s="244" t="s">
        <v>471</v>
      </c>
      <c r="G34" s="336"/>
    </row>
    <row r="35" spans="2:7" ht="75">
      <c r="B35" s="372"/>
      <c r="C35" s="374"/>
      <c r="D35" s="246" t="s">
        <v>472</v>
      </c>
      <c r="E35" s="243" t="s">
        <v>455</v>
      </c>
      <c r="F35" s="250" t="s">
        <v>473</v>
      </c>
      <c r="G35" s="340"/>
    </row>
    <row r="36" spans="2:7">
      <c r="B36" s="371" t="s">
        <v>487</v>
      </c>
      <c r="C36" s="373" t="s">
        <v>488</v>
      </c>
      <c r="D36" s="242" t="s">
        <v>489</v>
      </c>
      <c r="E36" s="243" t="s">
        <v>455</v>
      </c>
      <c r="F36" s="242" t="s">
        <v>483</v>
      </c>
      <c r="G36" s="336" t="s">
        <v>490</v>
      </c>
    </row>
    <row r="37" spans="2:7" ht="30">
      <c r="B37" s="371"/>
      <c r="C37" s="373"/>
      <c r="D37" s="243" t="s">
        <v>466</v>
      </c>
      <c r="E37" s="243" t="s">
        <v>455</v>
      </c>
      <c r="F37" s="244" t="s">
        <v>467</v>
      </c>
      <c r="G37" s="336"/>
    </row>
    <row r="38" spans="2:7">
      <c r="B38" s="371"/>
      <c r="C38" s="373"/>
      <c r="D38" s="243" t="s">
        <v>458</v>
      </c>
      <c r="E38" s="243" t="s">
        <v>455</v>
      </c>
      <c r="F38" s="245" t="s">
        <v>491</v>
      </c>
      <c r="G38" s="336"/>
    </row>
    <row r="39" spans="2:7">
      <c r="B39" s="371"/>
      <c r="C39" s="373"/>
      <c r="D39" s="243" t="s">
        <v>460</v>
      </c>
      <c r="E39" s="243" t="s">
        <v>455</v>
      </c>
      <c r="F39" s="246" t="s">
        <v>461</v>
      </c>
      <c r="G39" s="336"/>
    </row>
    <row r="40" spans="2:7">
      <c r="B40" s="371"/>
      <c r="C40" s="373"/>
      <c r="D40" s="243" t="s">
        <v>485</v>
      </c>
      <c r="E40" s="243" t="s">
        <v>455</v>
      </c>
      <c r="F40" s="247" t="s">
        <v>461</v>
      </c>
      <c r="G40" s="336"/>
    </row>
    <row r="41" spans="2:7">
      <c r="B41" s="371"/>
      <c r="C41" s="373"/>
      <c r="D41" s="243" t="s">
        <v>486</v>
      </c>
      <c r="E41" s="243" t="s">
        <v>455</v>
      </c>
      <c r="F41" s="247" t="s">
        <v>469</v>
      </c>
      <c r="G41" s="336"/>
    </row>
    <row r="42" spans="2:7" ht="30">
      <c r="B42" s="371"/>
      <c r="C42" s="373"/>
      <c r="D42" s="243" t="s">
        <v>463</v>
      </c>
      <c r="E42" s="243" t="s">
        <v>455</v>
      </c>
      <c r="F42" s="247" t="s">
        <v>461</v>
      </c>
      <c r="G42" s="336"/>
    </row>
    <row r="43" spans="2:7" ht="30">
      <c r="B43" s="371"/>
      <c r="C43" s="373"/>
      <c r="D43" s="248" t="s">
        <v>468</v>
      </c>
      <c r="E43" s="243" t="s">
        <v>455</v>
      </c>
      <c r="F43" s="244" t="s">
        <v>469</v>
      </c>
      <c r="G43" s="336"/>
    </row>
    <row r="44" spans="2:7" ht="45">
      <c r="B44" s="371"/>
      <c r="C44" s="373"/>
      <c r="D44" s="249" t="s">
        <v>464</v>
      </c>
      <c r="E44" s="243" t="s">
        <v>455</v>
      </c>
      <c r="F44" s="246" t="s">
        <v>465</v>
      </c>
      <c r="G44" s="336"/>
    </row>
    <row r="45" spans="2:7" ht="30">
      <c r="B45" s="371"/>
      <c r="C45" s="373"/>
      <c r="D45" s="249" t="s">
        <v>470</v>
      </c>
      <c r="E45" s="243" t="s">
        <v>455</v>
      </c>
      <c r="F45" s="244" t="s">
        <v>471</v>
      </c>
      <c r="G45" s="336"/>
    </row>
    <row r="46" spans="2:7" ht="75">
      <c r="B46" s="372"/>
      <c r="C46" s="373"/>
      <c r="D46" s="246" t="s">
        <v>472</v>
      </c>
      <c r="E46" s="243" t="s">
        <v>455</v>
      </c>
      <c r="F46" s="250" t="s">
        <v>473</v>
      </c>
      <c r="G46" s="340"/>
    </row>
    <row r="47" spans="2:7" ht="30">
      <c r="B47" s="345" t="s">
        <v>492</v>
      </c>
      <c r="C47" s="369" t="s">
        <v>493</v>
      </c>
      <c r="D47" s="243" t="s">
        <v>494</v>
      </c>
      <c r="E47" s="243" t="s">
        <v>455</v>
      </c>
      <c r="F47" s="242" t="s">
        <v>495</v>
      </c>
      <c r="G47" s="347" t="s">
        <v>496</v>
      </c>
    </row>
    <row r="48" spans="2:7" ht="30">
      <c r="B48" s="345"/>
      <c r="C48" s="369"/>
      <c r="D48" s="243" t="s">
        <v>466</v>
      </c>
      <c r="E48" s="243" t="s">
        <v>455</v>
      </c>
      <c r="F48" s="244" t="s">
        <v>467</v>
      </c>
      <c r="G48" s="347"/>
    </row>
    <row r="49" spans="2:7">
      <c r="B49" s="345"/>
      <c r="C49" s="369"/>
      <c r="D49" s="243" t="s">
        <v>458</v>
      </c>
      <c r="E49" s="243" t="s">
        <v>455</v>
      </c>
      <c r="F49" s="245" t="s">
        <v>479</v>
      </c>
      <c r="G49" s="347"/>
    </row>
    <row r="50" spans="2:7">
      <c r="B50" s="345"/>
      <c r="C50" s="369"/>
      <c r="D50" s="243" t="s">
        <v>460</v>
      </c>
      <c r="E50" s="243" t="s">
        <v>455</v>
      </c>
      <c r="F50" s="246" t="s">
        <v>461</v>
      </c>
      <c r="G50" s="347"/>
    </row>
    <row r="51" spans="2:7">
      <c r="B51" s="345"/>
      <c r="C51" s="369"/>
      <c r="D51" s="243" t="s">
        <v>485</v>
      </c>
      <c r="E51" s="243" t="s">
        <v>455</v>
      </c>
      <c r="F51" s="247" t="s">
        <v>461</v>
      </c>
      <c r="G51" s="347"/>
    </row>
    <row r="52" spans="2:7">
      <c r="B52" s="345"/>
      <c r="C52" s="369"/>
      <c r="D52" s="243" t="s">
        <v>486</v>
      </c>
      <c r="E52" s="243" t="s">
        <v>455</v>
      </c>
      <c r="F52" s="247" t="s">
        <v>469</v>
      </c>
      <c r="G52" s="347"/>
    </row>
    <row r="53" spans="2:7" ht="30">
      <c r="B53" s="345"/>
      <c r="C53" s="369"/>
      <c r="D53" s="243" t="s">
        <v>463</v>
      </c>
      <c r="E53" s="243" t="s">
        <v>455</v>
      </c>
      <c r="F53" s="247" t="s">
        <v>461</v>
      </c>
      <c r="G53" s="347"/>
    </row>
    <row r="54" spans="2:7" ht="30">
      <c r="B54" s="345"/>
      <c r="C54" s="369"/>
      <c r="D54" s="248" t="s">
        <v>468</v>
      </c>
      <c r="E54" s="243" t="s">
        <v>455</v>
      </c>
      <c r="F54" s="244" t="s">
        <v>469</v>
      </c>
      <c r="G54" s="347"/>
    </row>
    <row r="55" spans="2:7" ht="45">
      <c r="B55" s="345"/>
      <c r="C55" s="369"/>
      <c r="D55" s="249" t="s">
        <v>464</v>
      </c>
      <c r="E55" s="243" t="s">
        <v>455</v>
      </c>
      <c r="F55" s="246" t="s">
        <v>465</v>
      </c>
      <c r="G55" s="347"/>
    </row>
    <row r="56" spans="2:7" ht="30">
      <c r="B56" s="345"/>
      <c r="C56" s="369"/>
      <c r="D56" s="249" t="s">
        <v>470</v>
      </c>
      <c r="E56" s="243" t="s">
        <v>455</v>
      </c>
      <c r="F56" s="244" t="s">
        <v>471</v>
      </c>
      <c r="G56" s="347"/>
    </row>
    <row r="57" spans="2:7" ht="75">
      <c r="B57" s="368"/>
      <c r="C57" s="370"/>
      <c r="D57" s="246" t="s">
        <v>472</v>
      </c>
      <c r="E57" s="243" t="s">
        <v>455</v>
      </c>
      <c r="F57" s="250" t="s">
        <v>473</v>
      </c>
      <c r="G57" s="348"/>
    </row>
    <row r="58" spans="2:7" ht="30">
      <c r="B58" s="345" t="s">
        <v>497</v>
      </c>
      <c r="C58" s="369" t="s">
        <v>498</v>
      </c>
      <c r="D58" s="243" t="s">
        <v>494</v>
      </c>
      <c r="E58" s="243">
        <v>4</v>
      </c>
      <c r="F58" s="242" t="s">
        <v>495</v>
      </c>
      <c r="G58" s="347" t="s">
        <v>499</v>
      </c>
    </row>
    <row r="59" spans="2:7" ht="30">
      <c r="B59" s="345"/>
      <c r="C59" s="369"/>
      <c r="D59" s="243" t="s">
        <v>466</v>
      </c>
      <c r="E59" s="243" t="s">
        <v>455</v>
      </c>
      <c r="F59" s="244" t="s">
        <v>467</v>
      </c>
      <c r="G59" s="347"/>
    </row>
    <row r="60" spans="2:7">
      <c r="B60" s="345"/>
      <c r="C60" s="369"/>
      <c r="D60" s="243" t="s">
        <v>458</v>
      </c>
      <c r="E60" s="243" t="s">
        <v>455</v>
      </c>
      <c r="F60" s="245" t="s">
        <v>479</v>
      </c>
      <c r="G60" s="347"/>
    </row>
    <row r="61" spans="2:7">
      <c r="B61" s="345"/>
      <c r="C61" s="369"/>
      <c r="D61" s="243" t="s">
        <v>460</v>
      </c>
      <c r="E61" s="243" t="s">
        <v>455</v>
      </c>
      <c r="F61" s="246" t="s">
        <v>461</v>
      </c>
      <c r="G61" s="347"/>
    </row>
    <row r="62" spans="2:7">
      <c r="B62" s="345"/>
      <c r="C62" s="369"/>
      <c r="D62" s="243" t="s">
        <v>485</v>
      </c>
      <c r="E62" s="243" t="s">
        <v>455</v>
      </c>
      <c r="F62" s="247" t="s">
        <v>461</v>
      </c>
      <c r="G62" s="347"/>
    </row>
    <row r="63" spans="2:7">
      <c r="B63" s="345"/>
      <c r="C63" s="369"/>
      <c r="D63" s="243" t="s">
        <v>486</v>
      </c>
      <c r="E63" s="243" t="s">
        <v>455</v>
      </c>
      <c r="F63" s="247" t="s">
        <v>469</v>
      </c>
      <c r="G63" s="347"/>
    </row>
    <row r="64" spans="2:7" ht="30">
      <c r="B64" s="345"/>
      <c r="C64" s="369"/>
      <c r="D64" s="243" t="s">
        <v>463</v>
      </c>
      <c r="E64" s="243" t="s">
        <v>455</v>
      </c>
      <c r="F64" s="247" t="s">
        <v>461</v>
      </c>
      <c r="G64" s="347"/>
    </row>
    <row r="65" spans="2:7" ht="30">
      <c r="B65" s="345"/>
      <c r="C65" s="369"/>
      <c r="D65" s="248" t="s">
        <v>468</v>
      </c>
      <c r="E65" s="243" t="s">
        <v>455</v>
      </c>
      <c r="F65" s="244" t="s">
        <v>469</v>
      </c>
      <c r="G65" s="347"/>
    </row>
    <row r="66" spans="2:7" ht="45">
      <c r="B66" s="345"/>
      <c r="C66" s="369"/>
      <c r="D66" s="249" t="s">
        <v>464</v>
      </c>
      <c r="E66" s="243" t="s">
        <v>455</v>
      </c>
      <c r="F66" s="246" t="s">
        <v>465</v>
      </c>
      <c r="G66" s="347"/>
    </row>
    <row r="67" spans="2:7" ht="30">
      <c r="B67" s="345"/>
      <c r="C67" s="369"/>
      <c r="D67" s="249" t="s">
        <v>470</v>
      </c>
      <c r="E67" s="243" t="s">
        <v>455</v>
      </c>
      <c r="F67" s="244" t="s">
        <v>471</v>
      </c>
      <c r="G67" s="347"/>
    </row>
    <row r="68" spans="2:7" ht="75">
      <c r="B68" s="345"/>
      <c r="C68" s="369"/>
      <c r="D68" s="246" t="s">
        <v>472</v>
      </c>
      <c r="E68" s="243" t="s">
        <v>455</v>
      </c>
      <c r="F68" s="250" t="s">
        <v>473</v>
      </c>
      <c r="G68" s="348"/>
    </row>
    <row r="69" spans="2:7" ht="30">
      <c r="B69" s="333" t="s">
        <v>500</v>
      </c>
      <c r="C69" s="336" t="s">
        <v>501</v>
      </c>
      <c r="D69" s="243" t="s">
        <v>494</v>
      </c>
      <c r="E69" s="243" t="s">
        <v>455</v>
      </c>
      <c r="F69" s="242" t="s">
        <v>495</v>
      </c>
      <c r="G69" s="336" t="s">
        <v>502</v>
      </c>
    </row>
    <row r="70" spans="2:7" ht="30">
      <c r="B70" s="333"/>
      <c r="C70" s="336"/>
      <c r="D70" s="243" t="s">
        <v>466</v>
      </c>
      <c r="E70" s="243" t="s">
        <v>455</v>
      </c>
      <c r="F70" s="244" t="s">
        <v>467</v>
      </c>
      <c r="G70" s="336"/>
    </row>
    <row r="71" spans="2:7">
      <c r="B71" s="333"/>
      <c r="C71" s="336"/>
      <c r="D71" s="243" t="s">
        <v>458</v>
      </c>
      <c r="E71" s="243" t="s">
        <v>455</v>
      </c>
      <c r="F71" s="246" t="s">
        <v>479</v>
      </c>
      <c r="G71" s="336"/>
    </row>
    <row r="72" spans="2:7">
      <c r="B72" s="333"/>
      <c r="C72" s="336"/>
      <c r="D72" s="243" t="s">
        <v>460</v>
      </c>
      <c r="E72" s="243" t="s">
        <v>455</v>
      </c>
      <c r="F72" s="243" t="s">
        <v>461</v>
      </c>
      <c r="G72" s="336"/>
    </row>
    <row r="73" spans="2:7">
      <c r="B73" s="333"/>
      <c r="C73" s="336"/>
      <c r="D73" s="243" t="s">
        <v>485</v>
      </c>
      <c r="E73" s="243" t="s">
        <v>455</v>
      </c>
      <c r="F73" s="247" t="s">
        <v>461</v>
      </c>
      <c r="G73" s="336"/>
    </row>
    <row r="74" spans="2:7">
      <c r="B74" s="333"/>
      <c r="C74" s="336"/>
      <c r="D74" s="243" t="s">
        <v>486</v>
      </c>
      <c r="E74" s="243" t="s">
        <v>455</v>
      </c>
      <c r="F74" s="247" t="s">
        <v>469</v>
      </c>
      <c r="G74" s="336"/>
    </row>
    <row r="75" spans="2:7" ht="30">
      <c r="B75" s="333"/>
      <c r="C75" s="336"/>
      <c r="D75" s="243" t="s">
        <v>463</v>
      </c>
      <c r="E75" s="243" t="s">
        <v>455</v>
      </c>
      <c r="F75" s="243" t="s">
        <v>461</v>
      </c>
      <c r="G75" s="336"/>
    </row>
    <row r="76" spans="2:7" ht="30">
      <c r="B76" s="333"/>
      <c r="C76" s="336"/>
      <c r="D76" s="243" t="s">
        <v>468</v>
      </c>
      <c r="E76" s="243" t="s">
        <v>455</v>
      </c>
      <c r="F76" s="243" t="s">
        <v>469</v>
      </c>
      <c r="G76" s="336"/>
    </row>
    <row r="77" spans="2:7" ht="45">
      <c r="B77" s="333"/>
      <c r="C77" s="336"/>
      <c r="D77" s="243" t="s">
        <v>464</v>
      </c>
      <c r="E77" s="243" t="s">
        <v>455</v>
      </c>
      <c r="F77" s="243" t="s">
        <v>465</v>
      </c>
      <c r="G77" s="336"/>
    </row>
    <row r="78" spans="2:7" ht="30">
      <c r="B78" s="333"/>
      <c r="C78" s="336"/>
      <c r="D78" s="248" t="s">
        <v>470</v>
      </c>
      <c r="E78" s="243" t="s">
        <v>455</v>
      </c>
      <c r="F78" s="244" t="s">
        <v>471</v>
      </c>
      <c r="G78" s="336"/>
    </row>
    <row r="79" spans="2:7" ht="75">
      <c r="B79" s="334"/>
      <c r="C79" s="337"/>
      <c r="D79" s="246" t="s">
        <v>472</v>
      </c>
      <c r="E79" s="243" t="s">
        <v>455</v>
      </c>
      <c r="F79" s="250" t="s">
        <v>473</v>
      </c>
      <c r="G79" s="337"/>
    </row>
    <row r="80" spans="2:7" ht="30">
      <c r="B80" s="333" t="s">
        <v>503</v>
      </c>
      <c r="C80" s="336" t="s">
        <v>504</v>
      </c>
      <c r="D80" s="244" t="s">
        <v>505</v>
      </c>
      <c r="E80" s="251" t="s">
        <v>455</v>
      </c>
      <c r="F80" s="244" t="s">
        <v>506</v>
      </c>
      <c r="G80" s="336" t="s">
        <v>507</v>
      </c>
    </row>
    <row r="81" spans="2:7" ht="30">
      <c r="B81" s="333"/>
      <c r="C81" s="336"/>
      <c r="D81" s="246" t="s">
        <v>466</v>
      </c>
      <c r="E81" s="243" t="s">
        <v>455</v>
      </c>
      <c r="F81" s="245" t="s">
        <v>467</v>
      </c>
      <c r="G81" s="336"/>
    </row>
    <row r="82" spans="2:7">
      <c r="B82" s="333"/>
      <c r="C82" s="336"/>
      <c r="D82" s="243" t="s">
        <v>458</v>
      </c>
      <c r="E82" s="243" t="s">
        <v>455</v>
      </c>
      <c r="F82" s="252" t="s">
        <v>479</v>
      </c>
      <c r="G82" s="336"/>
    </row>
    <row r="83" spans="2:7">
      <c r="B83" s="333"/>
      <c r="C83" s="336"/>
      <c r="D83" s="243" t="s">
        <v>460</v>
      </c>
      <c r="E83" s="243" t="s">
        <v>455</v>
      </c>
      <c r="F83" s="247" t="s">
        <v>461</v>
      </c>
      <c r="G83" s="336"/>
    </row>
    <row r="84" spans="2:7">
      <c r="B84" s="333"/>
      <c r="C84" s="336"/>
      <c r="D84" s="243" t="s">
        <v>485</v>
      </c>
      <c r="E84" s="243" t="s">
        <v>455</v>
      </c>
      <c r="F84" s="247" t="s">
        <v>461</v>
      </c>
      <c r="G84" s="336"/>
    </row>
    <row r="85" spans="2:7">
      <c r="B85" s="333"/>
      <c r="C85" s="336"/>
      <c r="D85" s="243" t="s">
        <v>486</v>
      </c>
      <c r="E85" s="243" t="s">
        <v>455</v>
      </c>
      <c r="F85" s="247" t="s">
        <v>469</v>
      </c>
      <c r="G85" s="336"/>
    </row>
    <row r="86" spans="2:7" ht="30">
      <c r="B86" s="333"/>
      <c r="C86" s="336"/>
      <c r="D86" s="243" t="s">
        <v>463</v>
      </c>
      <c r="E86" s="243" t="s">
        <v>455</v>
      </c>
      <c r="F86" s="247" t="s">
        <v>461</v>
      </c>
      <c r="G86" s="336"/>
    </row>
    <row r="87" spans="2:7" ht="30">
      <c r="B87" s="333"/>
      <c r="C87" s="336"/>
      <c r="D87" s="243" t="s">
        <v>468</v>
      </c>
      <c r="E87" s="243" t="s">
        <v>455</v>
      </c>
      <c r="F87" s="247" t="s">
        <v>469</v>
      </c>
      <c r="G87" s="336"/>
    </row>
    <row r="88" spans="2:7" ht="45">
      <c r="B88" s="333"/>
      <c r="C88" s="336"/>
      <c r="D88" s="243" t="s">
        <v>464</v>
      </c>
      <c r="E88" s="243" t="s">
        <v>455</v>
      </c>
      <c r="F88" s="243" t="s">
        <v>465</v>
      </c>
      <c r="G88" s="336"/>
    </row>
    <row r="89" spans="2:7" ht="30">
      <c r="B89" s="333"/>
      <c r="C89" s="336"/>
      <c r="D89" s="248" t="s">
        <v>470</v>
      </c>
      <c r="E89" s="243" t="s">
        <v>455</v>
      </c>
      <c r="F89" s="244" t="s">
        <v>471</v>
      </c>
      <c r="G89" s="336"/>
    </row>
    <row r="90" spans="2:7" ht="75">
      <c r="B90" s="334"/>
      <c r="C90" s="337"/>
      <c r="D90" s="246" t="s">
        <v>472</v>
      </c>
      <c r="E90" s="243" t="s">
        <v>455</v>
      </c>
      <c r="F90" s="250" t="s">
        <v>473</v>
      </c>
      <c r="G90" s="337"/>
    </row>
    <row r="91" spans="2:7" ht="30">
      <c r="B91" s="333" t="s">
        <v>508</v>
      </c>
      <c r="C91" s="336" t="s">
        <v>509</v>
      </c>
      <c r="D91" s="243" t="s">
        <v>510</v>
      </c>
      <c r="E91" s="242" t="s">
        <v>455</v>
      </c>
      <c r="F91" s="253" t="s">
        <v>511</v>
      </c>
      <c r="G91" s="336" t="s">
        <v>512</v>
      </c>
    </row>
    <row r="92" spans="2:7" ht="30">
      <c r="B92" s="333"/>
      <c r="C92" s="336"/>
      <c r="D92" s="243" t="s">
        <v>513</v>
      </c>
      <c r="E92" s="242" t="s">
        <v>455</v>
      </c>
      <c r="F92" s="253" t="s">
        <v>514</v>
      </c>
      <c r="G92" s="336"/>
    </row>
    <row r="93" spans="2:7" ht="30">
      <c r="B93" s="333"/>
      <c r="C93" s="336"/>
      <c r="D93" s="243" t="s">
        <v>466</v>
      </c>
      <c r="E93" s="242" t="s">
        <v>455</v>
      </c>
      <c r="F93" s="244" t="s">
        <v>467</v>
      </c>
      <c r="G93" s="336"/>
    </row>
    <row r="94" spans="2:7">
      <c r="B94" s="333"/>
      <c r="C94" s="336"/>
      <c r="D94" s="243" t="s">
        <v>458</v>
      </c>
      <c r="E94" s="242" t="s">
        <v>455</v>
      </c>
      <c r="F94" s="246" t="s">
        <v>479</v>
      </c>
      <c r="G94" s="336"/>
    </row>
    <row r="95" spans="2:7">
      <c r="B95" s="333"/>
      <c r="C95" s="336"/>
      <c r="D95" s="243" t="s">
        <v>460</v>
      </c>
      <c r="E95" s="242" t="s">
        <v>455</v>
      </c>
      <c r="F95" s="243" t="s">
        <v>461</v>
      </c>
      <c r="G95" s="336"/>
    </row>
    <row r="96" spans="2:7">
      <c r="B96" s="333"/>
      <c r="C96" s="336"/>
      <c r="D96" s="243" t="s">
        <v>485</v>
      </c>
      <c r="E96" s="243" t="s">
        <v>455</v>
      </c>
      <c r="F96" s="247" t="s">
        <v>461</v>
      </c>
      <c r="G96" s="336"/>
    </row>
    <row r="97" spans="2:7">
      <c r="B97" s="333"/>
      <c r="C97" s="336"/>
      <c r="D97" s="243" t="s">
        <v>486</v>
      </c>
      <c r="E97" s="243" t="s">
        <v>455</v>
      </c>
      <c r="F97" s="247" t="s">
        <v>469</v>
      </c>
      <c r="G97" s="336"/>
    </row>
    <row r="98" spans="2:7" ht="30">
      <c r="B98" s="333"/>
      <c r="C98" s="336"/>
      <c r="D98" s="243" t="s">
        <v>463</v>
      </c>
      <c r="E98" s="242" t="s">
        <v>455</v>
      </c>
      <c r="F98" s="243" t="s">
        <v>461</v>
      </c>
      <c r="G98" s="336"/>
    </row>
    <row r="99" spans="2:7" ht="30">
      <c r="B99" s="333"/>
      <c r="C99" s="336"/>
      <c r="D99" s="243" t="s">
        <v>468</v>
      </c>
      <c r="E99" s="242" t="s">
        <v>455</v>
      </c>
      <c r="F99" s="243" t="s">
        <v>469</v>
      </c>
      <c r="G99" s="336"/>
    </row>
    <row r="100" spans="2:7" ht="45">
      <c r="B100" s="333"/>
      <c r="C100" s="336"/>
      <c r="D100" s="243" t="s">
        <v>464</v>
      </c>
      <c r="E100" s="242" t="s">
        <v>455</v>
      </c>
      <c r="F100" s="243" t="s">
        <v>465</v>
      </c>
      <c r="G100" s="336"/>
    </row>
    <row r="101" spans="2:7" ht="30">
      <c r="B101" s="333"/>
      <c r="C101" s="336"/>
      <c r="D101" s="248" t="s">
        <v>470</v>
      </c>
      <c r="E101" s="243" t="s">
        <v>455</v>
      </c>
      <c r="F101" s="244" t="s">
        <v>471</v>
      </c>
      <c r="G101" s="336"/>
    </row>
    <row r="102" spans="2:7" ht="75">
      <c r="B102" s="334"/>
      <c r="C102" s="340"/>
      <c r="D102" s="246" t="s">
        <v>472</v>
      </c>
      <c r="E102" s="242" t="s">
        <v>455</v>
      </c>
      <c r="F102" s="250" t="s">
        <v>473</v>
      </c>
      <c r="G102" s="340"/>
    </row>
    <row r="103" spans="2:7">
      <c r="B103" s="333" t="s">
        <v>515</v>
      </c>
      <c r="C103" s="361" t="s">
        <v>516</v>
      </c>
      <c r="D103" s="336" t="s">
        <v>517</v>
      </c>
      <c r="E103" s="336" t="s">
        <v>455</v>
      </c>
      <c r="F103" s="343" t="s">
        <v>511</v>
      </c>
      <c r="G103" s="336" t="s">
        <v>518</v>
      </c>
    </row>
    <row r="104" spans="2:7">
      <c r="B104" s="333"/>
      <c r="C104" s="361"/>
      <c r="D104" s="337"/>
      <c r="E104" s="337"/>
      <c r="F104" s="344"/>
      <c r="G104" s="336"/>
    </row>
    <row r="105" spans="2:7" ht="30">
      <c r="B105" s="333"/>
      <c r="C105" s="361"/>
      <c r="D105" s="243" t="s">
        <v>466</v>
      </c>
      <c r="E105" s="242" t="s">
        <v>455</v>
      </c>
      <c r="F105" s="244" t="s">
        <v>467</v>
      </c>
      <c r="G105" s="336"/>
    </row>
    <row r="106" spans="2:7">
      <c r="B106" s="333"/>
      <c r="C106" s="361"/>
      <c r="D106" s="243" t="s">
        <v>458</v>
      </c>
      <c r="E106" s="242" t="s">
        <v>455</v>
      </c>
      <c r="F106" s="246" t="s">
        <v>479</v>
      </c>
      <c r="G106" s="336"/>
    </row>
    <row r="107" spans="2:7">
      <c r="B107" s="333"/>
      <c r="C107" s="361"/>
      <c r="D107" s="243" t="s">
        <v>460</v>
      </c>
      <c r="E107" s="242" t="s">
        <v>455</v>
      </c>
      <c r="F107" s="243" t="s">
        <v>461</v>
      </c>
      <c r="G107" s="336"/>
    </row>
    <row r="108" spans="2:7">
      <c r="B108" s="333"/>
      <c r="C108" s="361"/>
      <c r="D108" s="243" t="s">
        <v>485</v>
      </c>
      <c r="E108" s="243" t="s">
        <v>455</v>
      </c>
      <c r="F108" s="247" t="s">
        <v>461</v>
      </c>
      <c r="G108" s="336"/>
    </row>
    <row r="109" spans="2:7">
      <c r="B109" s="333"/>
      <c r="C109" s="361"/>
      <c r="D109" s="243" t="s">
        <v>486</v>
      </c>
      <c r="E109" s="243" t="s">
        <v>455</v>
      </c>
      <c r="F109" s="247" t="s">
        <v>469</v>
      </c>
      <c r="G109" s="336"/>
    </row>
    <row r="110" spans="2:7" ht="30">
      <c r="B110" s="333"/>
      <c r="C110" s="361"/>
      <c r="D110" s="243" t="s">
        <v>463</v>
      </c>
      <c r="E110" s="242" t="s">
        <v>455</v>
      </c>
      <c r="F110" s="243" t="s">
        <v>461</v>
      </c>
      <c r="G110" s="336"/>
    </row>
    <row r="111" spans="2:7" ht="30">
      <c r="B111" s="333"/>
      <c r="C111" s="361"/>
      <c r="D111" s="243" t="s">
        <v>468</v>
      </c>
      <c r="E111" s="242" t="s">
        <v>455</v>
      </c>
      <c r="F111" s="243" t="s">
        <v>469</v>
      </c>
      <c r="G111" s="336"/>
    </row>
    <row r="112" spans="2:7" ht="45">
      <c r="B112" s="333"/>
      <c r="C112" s="361"/>
      <c r="D112" s="243" t="s">
        <v>464</v>
      </c>
      <c r="E112" s="242" t="s">
        <v>455</v>
      </c>
      <c r="F112" s="243" t="s">
        <v>465</v>
      </c>
      <c r="G112" s="336"/>
    </row>
    <row r="113" spans="2:7" ht="30">
      <c r="B113" s="333"/>
      <c r="C113" s="361"/>
      <c r="D113" s="248" t="s">
        <v>470</v>
      </c>
      <c r="E113" s="243" t="s">
        <v>455</v>
      </c>
      <c r="F113" s="244" t="s">
        <v>471</v>
      </c>
      <c r="G113" s="336"/>
    </row>
    <row r="114" spans="2:7" ht="75">
      <c r="B114" s="334"/>
      <c r="C114" s="367"/>
      <c r="D114" s="246" t="s">
        <v>472</v>
      </c>
      <c r="E114" s="242" t="s">
        <v>455</v>
      </c>
      <c r="F114" s="250" t="s">
        <v>473</v>
      </c>
      <c r="G114" s="340"/>
    </row>
    <row r="115" spans="2:7">
      <c r="B115" s="333" t="s">
        <v>519</v>
      </c>
      <c r="C115" s="336" t="s">
        <v>520</v>
      </c>
      <c r="D115" s="336" t="s">
        <v>521</v>
      </c>
      <c r="E115" s="336">
        <v>2</v>
      </c>
      <c r="F115" s="336" t="s">
        <v>469</v>
      </c>
      <c r="G115" s="336" t="s">
        <v>522</v>
      </c>
    </row>
    <row r="116" spans="2:7">
      <c r="B116" s="333"/>
      <c r="C116" s="336"/>
      <c r="D116" s="336"/>
      <c r="E116" s="336"/>
      <c r="F116" s="336"/>
      <c r="G116" s="336"/>
    </row>
    <row r="117" spans="2:7">
      <c r="B117" s="333"/>
      <c r="C117" s="336"/>
      <c r="D117" s="336"/>
      <c r="E117" s="336"/>
      <c r="F117" s="336"/>
      <c r="G117" s="336"/>
    </row>
    <row r="118" spans="2:7">
      <c r="B118" s="333"/>
      <c r="C118" s="336"/>
      <c r="D118" s="336"/>
      <c r="E118" s="336"/>
      <c r="F118" s="336"/>
      <c r="G118" s="336"/>
    </row>
    <row r="119" spans="2:7">
      <c r="B119" s="333"/>
      <c r="C119" s="336"/>
      <c r="D119" s="336"/>
      <c r="E119" s="336"/>
      <c r="F119" s="336"/>
      <c r="G119" s="336"/>
    </row>
    <row r="120" spans="2:7">
      <c r="B120" s="333"/>
      <c r="C120" s="336"/>
      <c r="D120" s="336"/>
      <c r="E120" s="336"/>
      <c r="F120" s="336"/>
      <c r="G120" s="336"/>
    </row>
    <row r="121" spans="2:7">
      <c r="B121" s="333"/>
      <c r="C121" s="336"/>
      <c r="D121" s="337"/>
      <c r="E121" s="337"/>
      <c r="F121" s="337"/>
      <c r="G121" s="336"/>
    </row>
    <row r="122" spans="2:7" ht="30">
      <c r="B122" s="333"/>
      <c r="C122" s="336"/>
      <c r="D122" s="243" t="s">
        <v>466</v>
      </c>
      <c r="E122" s="242" t="s">
        <v>455</v>
      </c>
      <c r="F122" s="244" t="s">
        <v>467</v>
      </c>
      <c r="G122" s="336"/>
    </row>
    <row r="123" spans="2:7">
      <c r="B123" s="333"/>
      <c r="C123" s="336"/>
      <c r="D123" s="243" t="s">
        <v>458</v>
      </c>
      <c r="E123" s="242" t="s">
        <v>455</v>
      </c>
      <c r="F123" s="246" t="s">
        <v>491</v>
      </c>
      <c r="G123" s="336"/>
    </row>
    <row r="124" spans="2:7">
      <c r="B124" s="333"/>
      <c r="C124" s="336"/>
      <c r="D124" s="243" t="s">
        <v>460</v>
      </c>
      <c r="E124" s="242" t="s">
        <v>455</v>
      </c>
      <c r="F124" s="243" t="s">
        <v>461</v>
      </c>
      <c r="G124" s="336"/>
    </row>
    <row r="125" spans="2:7">
      <c r="B125" s="333"/>
      <c r="C125" s="336"/>
      <c r="D125" s="243" t="s">
        <v>485</v>
      </c>
      <c r="E125" s="243" t="s">
        <v>455</v>
      </c>
      <c r="F125" s="247" t="s">
        <v>461</v>
      </c>
      <c r="G125" s="336"/>
    </row>
    <row r="126" spans="2:7">
      <c r="B126" s="333"/>
      <c r="C126" s="336"/>
      <c r="D126" s="243" t="s">
        <v>486</v>
      </c>
      <c r="E126" s="243" t="s">
        <v>455</v>
      </c>
      <c r="F126" s="247" t="s">
        <v>469</v>
      </c>
      <c r="G126" s="336"/>
    </row>
    <row r="127" spans="2:7" ht="30">
      <c r="B127" s="333"/>
      <c r="C127" s="336"/>
      <c r="D127" s="243" t="s">
        <v>463</v>
      </c>
      <c r="E127" s="242" t="s">
        <v>455</v>
      </c>
      <c r="F127" s="243" t="s">
        <v>461</v>
      </c>
      <c r="G127" s="336"/>
    </row>
    <row r="128" spans="2:7" ht="30">
      <c r="B128" s="333"/>
      <c r="C128" s="336"/>
      <c r="D128" s="243" t="s">
        <v>468</v>
      </c>
      <c r="E128" s="242" t="s">
        <v>455</v>
      </c>
      <c r="F128" s="243" t="s">
        <v>469</v>
      </c>
      <c r="G128" s="336"/>
    </row>
    <row r="129" spans="2:7" ht="45">
      <c r="B129" s="333"/>
      <c r="C129" s="336"/>
      <c r="D129" s="243" t="s">
        <v>464</v>
      </c>
      <c r="E129" s="242" t="s">
        <v>455</v>
      </c>
      <c r="F129" s="243" t="s">
        <v>465</v>
      </c>
      <c r="G129" s="336"/>
    </row>
    <row r="130" spans="2:7" ht="30">
      <c r="B130" s="333"/>
      <c r="C130" s="336"/>
      <c r="D130" s="248" t="s">
        <v>470</v>
      </c>
      <c r="E130" s="243" t="s">
        <v>455</v>
      </c>
      <c r="F130" s="244" t="s">
        <v>471</v>
      </c>
      <c r="G130" s="336"/>
    </row>
    <row r="131" spans="2:7" ht="75">
      <c r="B131" s="334"/>
      <c r="C131" s="337"/>
      <c r="D131" s="246" t="s">
        <v>472</v>
      </c>
      <c r="E131" s="242" t="s">
        <v>455</v>
      </c>
      <c r="F131" s="250" t="s">
        <v>473</v>
      </c>
      <c r="G131" s="337"/>
    </row>
    <row r="132" spans="2:7">
      <c r="B132" s="333" t="s">
        <v>523</v>
      </c>
      <c r="C132" s="336" t="s">
        <v>524</v>
      </c>
      <c r="D132" s="336" t="s">
        <v>525</v>
      </c>
      <c r="E132" s="343" t="s">
        <v>455</v>
      </c>
      <c r="F132" s="336" t="s">
        <v>526</v>
      </c>
      <c r="G132" s="336" t="s">
        <v>527</v>
      </c>
    </row>
    <row r="133" spans="2:7">
      <c r="B133" s="333"/>
      <c r="C133" s="336"/>
      <c r="D133" s="337"/>
      <c r="E133" s="344"/>
      <c r="F133" s="337"/>
      <c r="G133" s="336"/>
    </row>
    <row r="134" spans="2:7" ht="30">
      <c r="B134" s="333"/>
      <c r="C134" s="336"/>
      <c r="D134" s="243" t="s">
        <v>466</v>
      </c>
      <c r="E134" s="242" t="s">
        <v>455</v>
      </c>
      <c r="F134" s="244" t="s">
        <v>467</v>
      </c>
      <c r="G134" s="336"/>
    </row>
    <row r="135" spans="2:7">
      <c r="B135" s="333"/>
      <c r="C135" s="336"/>
      <c r="D135" s="243" t="s">
        <v>458</v>
      </c>
      <c r="E135" s="242" t="s">
        <v>455</v>
      </c>
      <c r="F135" s="246" t="s">
        <v>491</v>
      </c>
      <c r="G135" s="336"/>
    </row>
    <row r="136" spans="2:7">
      <c r="B136" s="333"/>
      <c r="C136" s="336"/>
      <c r="D136" s="243" t="s">
        <v>460</v>
      </c>
      <c r="E136" s="242" t="s">
        <v>455</v>
      </c>
      <c r="F136" s="243" t="s">
        <v>461</v>
      </c>
      <c r="G136" s="336"/>
    </row>
    <row r="137" spans="2:7">
      <c r="B137" s="333"/>
      <c r="C137" s="336"/>
      <c r="D137" s="243" t="s">
        <v>485</v>
      </c>
      <c r="E137" s="243" t="s">
        <v>455</v>
      </c>
      <c r="F137" s="243" t="s">
        <v>461</v>
      </c>
      <c r="G137" s="336"/>
    </row>
    <row r="138" spans="2:7">
      <c r="B138" s="333"/>
      <c r="C138" s="336"/>
      <c r="D138" s="243" t="s">
        <v>486</v>
      </c>
      <c r="E138" s="243" t="s">
        <v>455</v>
      </c>
      <c r="F138" s="243" t="s">
        <v>469</v>
      </c>
      <c r="G138" s="336"/>
    </row>
    <row r="139" spans="2:7" ht="30">
      <c r="B139" s="333"/>
      <c r="C139" s="336"/>
      <c r="D139" s="243" t="s">
        <v>463</v>
      </c>
      <c r="E139" s="242" t="s">
        <v>455</v>
      </c>
      <c r="F139" s="243" t="s">
        <v>461</v>
      </c>
      <c r="G139" s="336"/>
    </row>
    <row r="140" spans="2:7" ht="30">
      <c r="B140" s="333"/>
      <c r="C140" s="336"/>
      <c r="D140" s="243" t="s">
        <v>468</v>
      </c>
      <c r="E140" s="242" t="s">
        <v>455</v>
      </c>
      <c r="F140" s="243" t="s">
        <v>469</v>
      </c>
      <c r="G140" s="336"/>
    </row>
    <row r="141" spans="2:7" ht="45">
      <c r="B141" s="333"/>
      <c r="C141" s="336"/>
      <c r="D141" s="243" t="s">
        <v>464</v>
      </c>
      <c r="E141" s="242" t="s">
        <v>455</v>
      </c>
      <c r="F141" s="243" t="s">
        <v>465</v>
      </c>
      <c r="G141" s="336"/>
    </row>
    <row r="142" spans="2:7" ht="30">
      <c r="B142" s="333"/>
      <c r="C142" s="336"/>
      <c r="D142" s="243" t="s">
        <v>470</v>
      </c>
      <c r="E142" s="243" t="s">
        <v>455</v>
      </c>
      <c r="F142" s="243" t="s">
        <v>471</v>
      </c>
      <c r="G142" s="336"/>
    </row>
    <row r="143" spans="2:7" ht="75">
      <c r="B143" s="333"/>
      <c r="C143" s="340"/>
      <c r="D143" s="243" t="s">
        <v>472</v>
      </c>
      <c r="E143" s="242" t="s">
        <v>455</v>
      </c>
      <c r="F143" s="254" t="s">
        <v>473</v>
      </c>
      <c r="G143" s="340"/>
    </row>
    <row r="144" spans="2:7">
      <c r="B144" s="345" t="s">
        <v>528</v>
      </c>
      <c r="C144" s="362" t="s">
        <v>529</v>
      </c>
      <c r="D144" s="336" t="s">
        <v>525</v>
      </c>
      <c r="E144" s="363">
        <v>2</v>
      </c>
      <c r="F144" s="365" t="s">
        <v>495</v>
      </c>
      <c r="G144" s="336" t="s">
        <v>530</v>
      </c>
    </row>
    <row r="145" spans="2:7">
      <c r="B145" s="345"/>
      <c r="C145" s="362"/>
      <c r="D145" s="337"/>
      <c r="E145" s="364"/>
      <c r="F145" s="366"/>
      <c r="G145" s="336"/>
    </row>
    <row r="146" spans="2:7" ht="30">
      <c r="B146" s="345"/>
      <c r="C146" s="362"/>
      <c r="D146" s="243" t="s">
        <v>466</v>
      </c>
      <c r="E146" s="242" t="s">
        <v>455</v>
      </c>
      <c r="F146" s="244" t="s">
        <v>467</v>
      </c>
      <c r="G146" s="336"/>
    </row>
    <row r="147" spans="2:7">
      <c r="B147" s="345"/>
      <c r="C147" s="362"/>
      <c r="D147" s="243" t="s">
        <v>458</v>
      </c>
      <c r="E147" s="242" t="s">
        <v>455</v>
      </c>
      <c r="F147" s="252" t="s">
        <v>491</v>
      </c>
      <c r="G147" s="336"/>
    </row>
    <row r="148" spans="2:7">
      <c r="B148" s="345"/>
      <c r="C148" s="362"/>
      <c r="D148" s="243" t="s">
        <v>460</v>
      </c>
      <c r="E148" s="242" t="s">
        <v>455</v>
      </c>
      <c r="F148" s="247" t="s">
        <v>461</v>
      </c>
      <c r="G148" s="336"/>
    </row>
    <row r="149" spans="2:7">
      <c r="B149" s="345"/>
      <c r="C149" s="362"/>
      <c r="D149" s="243" t="s">
        <v>485</v>
      </c>
      <c r="E149" s="243" t="s">
        <v>455</v>
      </c>
      <c r="F149" s="247" t="s">
        <v>461</v>
      </c>
      <c r="G149" s="336"/>
    </row>
    <row r="150" spans="2:7">
      <c r="B150" s="345"/>
      <c r="C150" s="362"/>
      <c r="D150" s="243" t="s">
        <v>486</v>
      </c>
      <c r="E150" s="243" t="s">
        <v>455</v>
      </c>
      <c r="F150" s="247" t="s">
        <v>469</v>
      </c>
      <c r="G150" s="336"/>
    </row>
    <row r="151" spans="2:7" ht="30">
      <c r="B151" s="345"/>
      <c r="C151" s="362"/>
      <c r="D151" s="243" t="s">
        <v>463</v>
      </c>
      <c r="E151" s="242" t="s">
        <v>455</v>
      </c>
      <c r="F151" s="247" t="s">
        <v>461</v>
      </c>
      <c r="G151" s="336"/>
    </row>
    <row r="152" spans="2:7" ht="30">
      <c r="B152" s="345"/>
      <c r="C152" s="362"/>
      <c r="D152" s="243" t="s">
        <v>468</v>
      </c>
      <c r="E152" s="242" t="s">
        <v>455</v>
      </c>
      <c r="F152" s="247" t="s">
        <v>469</v>
      </c>
      <c r="G152" s="336"/>
    </row>
    <row r="153" spans="2:7" ht="45">
      <c r="B153" s="345"/>
      <c r="C153" s="362"/>
      <c r="D153" s="243" t="s">
        <v>464</v>
      </c>
      <c r="E153" s="242" t="s">
        <v>455</v>
      </c>
      <c r="F153" s="247" t="s">
        <v>465</v>
      </c>
      <c r="G153" s="336"/>
    </row>
    <row r="154" spans="2:7" ht="30">
      <c r="B154" s="345"/>
      <c r="C154" s="362"/>
      <c r="D154" s="243" t="s">
        <v>470</v>
      </c>
      <c r="E154" s="243" t="s">
        <v>455</v>
      </c>
      <c r="F154" s="247" t="s">
        <v>471</v>
      </c>
      <c r="G154" s="336"/>
    </row>
    <row r="155" spans="2:7" ht="75">
      <c r="B155" s="345"/>
      <c r="C155" s="362"/>
      <c r="D155" s="243" t="s">
        <v>472</v>
      </c>
      <c r="E155" s="255" t="s">
        <v>455</v>
      </c>
      <c r="F155" s="254" t="s">
        <v>473</v>
      </c>
      <c r="G155" s="337"/>
    </row>
    <row r="156" spans="2:7">
      <c r="B156" s="356" t="s">
        <v>531</v>
      </c>
      <c r="C156" s="358" t="s">
        <v>532</v>
      </c>
      <c r="D156" s="254" t="s">
        <v>525</v>
      </c>
      <c r="E156" s="250">
        <v>4</v>
      </c>
      <c r="F156" s="256" t="s">
        <v>495</v>
      </c>
      <c r="G156" s="358" t="s">
        <v>533</v>
      </c>
    </row>
    <row r="157" spans="2:7" ht="30">
      <c r="B157" s="356"/>
      <c r="C157" s="341"/>
      <c r="D157" s="254" t="s">
        <v>466</v>
      </c>
      <c r="E157" s="256" t="s">
        <v>455</v>
      </c>
      <c r="F157" s="257" t="s">
        <v>467</v>
      </c>
      <c r="G157" s="341"/>
    </row>
    <row r="158" spans="2:7">
      <c r="B158" s="356"/>
      <c r="C158" s="341"/>
      <c r="D158" s="254" t="s">
        <v>458</v>
      </c>
      <c r="E158" s="256" t="s">
        <v>455</v>
      </c>
      <c r="F158" s="258" t="s">
        <v>491</v>
      </c>
      <c r="G158" s="341"/>
    </row>
    <row r="159" spans="2:7">
      <c r="B159" s="356"/>
      <c r="C159" s="341"/>
      <c r="D159" s="254" t="s">
        <v>460</v>
      </c>
      <c r="E159" s="256" t="s">
        <v>455</v>
      </c>
      <c r="F159" s="259" t="s">
        <v>461</v>
      </c>
      <c r="G159" s="341"/>
    </row>
    <row r="160" spans="2:7">
      <c r="B160" s="356"/>
      <c r="C160" s="341"/>
      <c r="D160" s="254" t="s">
        <v>485</v>
      </c>
      <c r="E160" s="254" t="s">
        <v>455</v>
      </c>
      <c r="F160" s="259" t="s">
        <v>461</v>
      </c>
      <c r="G160" s="341"/>
    </row>
    <row r="161" spans="2:7">
      <c r="B161" s="356"/>
      <c r="C161" s="341"/>
      <c r="D161" s="254" t="s">
        <v>486</v>
      </c>
      <c r="E161" s="254" t="s">
        <v>455</v>
      </c>
      <c r="F161" s="259" t="s">
        <v>469</v>
      </c>
      <c r="G161" s="341"/>
    </row>
    <row r="162" spans="2:7" ht="30">
      <c r="B162" s="356"/>
      <c r="C162" s="341"/>
      <c r="D162" s="254" t="s">
        <v>463</v>
      </c>
      <c r="E162" s="256" t="s">
        <v>455</v>
      </c>
      <c r="F162" s="259" t="s">
        <v>461</v>
      </c>
      <c r="G162" s="341"/>
    </row>
    <row r="163" spans="2:7" ht="30">
      <c r="B163" s="356"/>
      <c r="C163" s="341"/>
      <c r="D163" s="254" t="s">
        <v>468</v>
      </c>
      <c r="E163" s="256" t="s">
        <v>455</v>
      </c>
      <c r="F163" s="259" t="s">
        <v>469</v>
      </c>
      <c r="G163" s="341"/>
    </row>
    <row r="164" spans="2:7" ht="45">
      <c r="B164" s="356"/>
      <c r="C164" s="341"/>
      <c r="D164" s="254" t="s">
        <v>464</v>
      </c>
      <c r="E164" s="256" t="s">
        <v>455</v>
      </c>
      <c r="F164" s="259" t="s">
        <v>465</v>
      </c>
      <c r="G164" s="341"/>
    </row>
    <row r="165" spans="2:7" ht="30">
      <c r="B165" s="356"/>
      <c r="C165" s="341"/>
      <c r="D165" s="254" t="s">
        <v>470</v>
      </c>
      <c r="E165" s="254" t="s">
        <v>455</v>
      </c>
      <c r="F165" s="259" t="s">
        <v>471</v>
      </c>
      <c r="G165" s="341"/>
    </row>
    <row r="166" spans="2:7" ht="75">
      <c r="B166" s="357"/>
      <c r="C166" s="341"/>
      <c r="D166" s="243" t="s">
        <v>472</v>
      </c>
      <c r="E166" s="260" t="s">
        <v>455</v>
      </c>
      <c r="F166" s="254" t="s">
        <v>473</v>
      </c>
      <c r="G166" s="341"/>
    </row>
    <row r="167" spans="2:7">
      <c r="B167" s="359" t="s">
        <v>534</v>
      </c>
      <c r="C167" s="360" t="s">
        <v>501</v>
      </c>
      <c r="D167" s="243" t="s">
        <v>535</v>
      </c>
      <c r="E167" s="261" t="s">
        <v>455</v>
      </c>
      <c r="F167" s="243" t="s">
        <v>467</v>
      </c>
      <c r="G167" s="335" t="s">
        <v>536</v>
      </c>
    </row>
    <row r="168" spans="2:7" ht="30">
      <c r="B168" s="333"/>
      <c r="C168" s="361"/>
      <c r="D168" s="254" t="s">
        <v>466</v>
      </c>
      <c r="E168" s="256" t="s">
        <v>455</v>
      </c>
      <c r="F168" s="257" t="s">
        <v>467</v>
      </c>
      <c r="G168" s="336"/>
    </row>
    <row r="169" spans="2:7">
      <c r="B169" s="333"/>
      <c r="C169" s="361"/>
      <c r="D169" s="254" t="s">
        <v>458</v>
      </c>
      <c r="E169" s="256" t="s">
        <v>455</v>
      </c>
      <c r="F169" s="258" t="s">
        <v>491</v>
      </c>
      <c r="G169" s="336"/>
    </row>
    <row r="170" spans="2:7">
      <c r="B170" s="333"/>
      <c r="C170" s="361"/>
      <c r="D170" s="254" t="s">
        <v>460</v>
      </c>
      <c r="E170" s="256" t="s">
        <v>455</v>
      </c>
      <c r="F170" s="259" t="s">
        <v>461</v>
      </c>
      <c r="G170" s="336"/>
    </row>
    <row r="171" spans="2:7">
      <c r="B171" s="333"/>
      <c r="C171" s="361"/>
      <c r="D171" s="254" t="s">
        <v>485</v>
      </c>
      <c r="E171" s="254" t="s">
        <v>455</v>
      </c>
      <c r="F171" s="259" t="s">
        <v>461</v>
      </c>
      <c r="G171" s="336"/>
    </row>
    <row r="172" spans="2:7">
      <c r="B172" s="333"/>
      <c r="C172" s="361"/>
      <c r="D172" s="254" t="s">
        <v>486</v>
      </c>
      <c r="E172" s="254" t="s">
        <v>455</v>
      </c>
      <c r="F172" s="259" t="s">
        <v>469</v>
      </c>
      <c r="G172" s="336"/>
    </row>
    <row r="173" spans="2:7" ht="30">
      <c r="B173" s="333"/>
      <c r="C173" s="361"/>
      <c r="D173" s="254" t="s">
        <v>463</v>
      </c>
      <c r="E173" s="256" t="s">
        <v>455</v>
      </c>
      <c r="F173" s="259" t="s">
        <v>461</v>
      </c>
      <c r="G173" s="336"/>
    </row>
    <row r="174" spans="2:7" ht="30">
      <c r="B174" s="333"/>
      <c r="C174" s="361"/>
      <c r="D174" s="254" t="s">
        <v>468</v>
      </c>
      <c r="E174" s="256" t="s">
        <v>455</v>
      </c>
      <c r="F174" s="259" t="s">
        <v>469</v>
      </c>
      <c r="G174" s="336"/>
    </row>
    <row r="175" spans="2:7" ht="45">
      <c r="B175" s="333"/>
      <c r="C175" s="361"/>
      <c r="D175" s="254" t="s">
        <v>464</v>
      </c>
      <c r="E175" s="256" t="s">
        <v>455</v>
      </c>
      <c r="F175" s="259" t="s">
        <v>465</v>
      </c>
      <c r="G175" s="336"/>
    </row>
    <row r="176" spans="2:7" ht="30">
      <c r="B176" s="333"/>
      <c r="C176" s="361"/>
      <c r="D176" s="254" t="s">
        <v>470</v>
      </c>
      <c r="E176" s="254" t="s">
        <v>455</v>
      </c>
      <c r="F176" s="259" t="s">
        <v>471</v>
      </c>
      <c r="G176" s="336"/>
    </row>
    <row r="177" spans="2:7" ht="75">
      <c r="B177" s="334"/>
      <c r="C177" s="361"/>
      <c r="D177" s="243" t="s">
        <v>472</v>
      </c>
      <c r="E177" s="260" t="s">
        <v>455</v>
      </c>
      <c r="F177" s="254" t="s">
        <v>473</v>
      </c>
      <c r="G177" s="336"/>
    </row>
    <row r="178" spans="2:7">
      <c r="B178" s="351" t="s">
        <v>537</v>
      </c>
      <c r="C178" s="335" t="s">
        <v>538</v>
      </c>
      <c r="D178" s="336" t="s">
        <v>535</v>
      </c>
      <c r="E178" s="335">
        <v>3</v>
      </c>
      <c r="F178" s="343" t="s">
        <v>539</v>
      </c>
      <c r="G178" s="335" t="s">
        <v>540</v>
      </c>
    </row>
    <row r="179" spans="2:7">
      <c r="B179" s="352"/>
      <c r="C179" s="336"/>
      <c r="D179" s="337"/>
      <c r="E179" s="337"/>
      <c r="F179" s="344"/>
      <c r="G179" s="336"/>
    </row>
    <row r="180" spans="2:7" ht="30">
      <c r="B180" s="352"/>
      <c r="C180" s="336"/>
      <c r="D180" s="254" t="s">
        <v>466</v>
      </c>
      <c r="E180" s="256" t="s">
        <v>455</v>
      </c>
      <c r="F180" s="254" t="s">
        <v>467</v>
      </c>
      <c r="G180" s="336"/>
    </row>
    <row r="181" spans="2:7">
      <c r="B181" s="352"/>
      <c r="C181" s="336"/>
      <c r="D181" s="254" t="s">
        <v>458</v>
      </c>
      <c r="E181" s="256" t="s">
        <v>455</v>
      </c>
      <c r="F181" s="254" t="s">
        <v>491</v>
      </c>
      <c r="G181" s="336"/>
    </row>
    <row r="182" spans="2:7">
      <c r="B182" s="352"/>
      <c r="C182" s="336"/>
      <c r="D182" s="254" t="s">
        <v>460</v>
      </c>
      <c r="E182" s="256" t="s">
        <v>455</v>
      </c>
      <c r="F182" s="254" t="s">
        <v>461</v>
      </c>
      <c r="G182" s="336"/>
    </row>
    <row r="183" spans="2:7">
      <c r="B183" s="352"/>
      <c r="C183" s="336"/>
      <c r="D183" s="254" t="s">
        <v>485</v>
      </c>
      <c r="E183" s="254" t="s">
        <v>455</v>
      </c>
      <c r="F183" s="254" t="s">
        <v>461</v>
      </c>
      <c r="G183" s="336"/>
    </row>
    <row r="184" spans="2:7">
      <c r="B184" s="352"/>
      <c r="C184" s="336"/>
      <c r="D184" s="254" t="s">
        <v>486</v>
      </c>
      <c r="E184" s="254" t="s">
        <v>455</v>
      </c>
      <c r="F184" s="254" t="s">
        <v>469</v>
      </c>
      <c r="G184" s="336"/>
    </row>
    <row r="185" spans="2:7" ht="30">
      <c r="B185" s="352"/>
      <c r="C185" s="336"/>
      <c r="D185" s="254" t="s">
        <v>463</v>
      </c>
      <c r="E185" s="256" t="s">
        <v>455</v>
      </c>
      <c r="F185" s="254" t="s">
        <v>461</v>
      </c>
      <c r="G185" s="336"/>
    </row>
    <row r="186" spans="2:7" ht="30">
      <c r="B186" s="352"/>
      <c r="C186" s="336"/>
      <c r="D186" s="254" t="s">
        <v>468</v>
      </c>
      <c r="E186" s="256" t="s">
        <v>455</v>
      </c>
      <c r="F186" s="254" t="s">
        <v>469</v>
      </c>
      <c r="G186" s="336"/>
    </row>
    <row r="187" spans="2:7" ht="45">
      <c r="B187" s="352"/>
      <c r="C187" s="336"/>
      <c r="D187" s="254" t="s">
        <v>464</v>
      </c>
      <c r="E187" s="256" t="s">
        <v>455</v>
      </c>
      <c r="F187" s="254" t="s">
        <v>465</v>
      </c>
      <c r="G187" s="336"/>
    </row>
    <row r="188" spans="2:7" ht="30">
      <c r="B188" s="352"/>
      <c r="C188" s="336"/>
      <c r="D188" s="254" t="s">
        <v>470</v>
      </c>
      <c r="E188" s="254" t="s">
        <v>455</v>
      </c>
      <c r="F188" s="254" t="s">
        <v>471</v>
      </c>
      <c r="G188" s="336"/>
    </row>
    <row r="189" spans="2:7" ht="75">
      <c r="B189" s="353"/>
      <c r="C189" s="340"/>
      <c r="D189" s="243" t="s">
        <v>472</v>
      </c>
      <c r="E189" s="256" t="s">
        <v>455</v>
      </c>
      <c r="F189" s="254" t="s">
        <v>473</v>
      </c>
      <c r="G189" s="337"/>
    </row>
    <row r="190" spans="2:7">
      <c r="B190" s="354" t="s">
        <v>541</v>
      </c>
      <c r="C190" s="341" t="s">
        <v>509</v>
      </c>
      <c r="D190" s="341" t="s">
        <v>542</v>
      </c>
      <c r="E190" s="341" t="s">
        <v>455</v>
      </c>
      <c r="F190" s="341" t="s">
        <v>543</v>
      </c>
      <c r="G190" s="341" t="s">
        <v>544</v>
      </c>
    </row>
    <row r="191" spans="2:7">
      <c r="B191" s="354"/>
      <c r="C191" s="341"/>
      <c r="D191" s="342"/>
      <c r="E191" s="342"/>
      <c r="F191" s="342"/>
      <c r="G191" s="341"/>
    </row>
    <row r="192" spans="2:7">
      <c r="B192" s="354"/>
      <c r="C192" s="341"/>
      <c r="D192" s="254" t="s">
        <v>458</v>
      </c>
      <c r="E192" s="256" t="s">
        <v>455</v>
      </c>
      <c r="F192" s="254" t="s">
        <v>491</v>
      </c>
      <c r="G192" s="341"/>
    </row>
    <row r="193" spans="2:7">
      <c r="B193" s="354"/>
      <c r="C193" s="341"/>
      <c r="D193" s="254" t="s">
        <v>460</v>
      </c>
      <c r="E193" s="256" t="s">
        <v>455</v>
      </c>
      <c r="F193" s="254" t="s">
        <v>461</v>
      </c>
      <c r="G193" s="341"/>
    </row>
    <row r="194" spans="2:7">
      <c r="B194" s="354"/>
      <c r="C194" s="341"/>
      <c r="D194" s="254" t="s">
        <v>485</v>
      </c>
      <c r="E194" s="254" t="s">
        <v>455</v>
      </c>
      <c r="F194" s="254" t="s">
        <v>461</v>
      </c>
      <c r="G194" s="341"/>
    </row>
    <row r="195" spans="2:7">
      <c r="B195" s="354"/>
      <c r="C195" s="341"/>
      <c r="D195" s="254" t="s">
        <v>486</v>
      </c>
      <c r="E195" s="254" t="s">
        <v>455</v>
      </c>
      <c r="F195" s="254" t="s">
        <v>469</v>
      </c>
      <c r="G195" s="341"/>
    </row>
    <row r="196" spans="2:7" ht="30">
      <c r="B196" s="354"/>
      <c r="C196" s="341"/>
      <c r="D196" s="254" t="s">
        <v>463</v>
      </c>
      <c r="E196" s="256" t="s">
        <v>455</v>
      </c>
      <c r="F196" s="254" t="s">
        <v>461</v>
      </c>
      <c r="G196" s="341"/>
    </row>
    <row r="197" spans="2:7" ht="30">
      <c r="B197" s="354"/>
      <c r="C197" s="341"/>
      <c r="D197" s="254" t="s">
        <v>468</v>
      </c>
      <c r="E197" s="256" t="s">
        <v>455</v>
      </c>
      <c r="F197" s="254" t="s">
        <v>469</v>
      </c>
      <c r="G197" s="341"/>
    </row>
    <row r="198" spans="2:7" ht="45">
      <c r="B198" s="354"/>
      <c r="C198" s="341"/>
      <c r="D198" s="254" t="s">
        <v>464</v>
      </c>
      <c r="E198" s="256" t="s">
        <v>455</v>
      </c>
      <c r="F198" s="254" t="s">
        <v>465</v>
      </c>
      <c r="G198" s="341"/>
    </row>
    <row r="199" spans="2:7" ht="30">
      <c r="B199" s="354"/>
      <c r="C199" s="341"/>
      <c r="D199" s="254" t="s">
        <v>470</v>
      </c>
      <c r="E199" s="254" t="s">
        <v>455</v>
      </c>
      <c r="F199" s="254" t="s">
        <v>471</v>
      </c>
      <c r="G199" s="341"/>
    </row>
    <row r="200" spans="2:7" ht="75">
      <c r="B200" s="355"/>
      <c r="C200" s="342"/>
      <c r="D200" s="243" t="s">
        <v>472</v>
      </c>
      <c r="E200" s="256" t="s">
        <v>455</v>
      </c>
      <c r="F200" s="254" t="s">
        <v>473</v>
      </c>
      <c r="G200" s="342"/>
    </row>
    <row r="201" spans="2:7" ht="30">
      <c r="B201" s="333" t="s">
        <v>545</v>
      </c>
      <c r="C201" s="336" t="s">
        <v>538</v>
      </c>
      <c r="D201" s="243" t="s">
        <v>546</v>
      </c>
      <c r="E201" s="243" t="s">
        <v>455</v>
      </c>
      <c r="F201" s="243" t="s">
        <v>495</v>
      </c>
      <c r="G201" s="336" t="s">
        <v>547</v>
      </c>
    </row>
    <row r="202" spans="2:7" ht="30">
      <c r="B202" s="333"/>
      <c r="C202" s="336"/>
      <c r="D202" s="254" t="s">
        <v>466</v>
      </c>
      <c r="E202" s="256" t="s">
        <v>455</v>
      </c>
      <c r="F202" s="257" t="s">
        <v>467</v>
      </c>
      <c r="G202" s="336"/>
    </row>
    <row r="203" spans="2:7">
      <c r="B203" s="333"/>
      <c r="C203" s="336"/>
      <c r="D203" s="254" t="s">
        <v>458</v>
      </c>
      <c r="E203" s="256" t="s">
        <v>455</v>
      </c>
      <c r="F203" s="250" t="s">
        <v>491</v>
      </c>
      <c r="G203" s="336"/>
    </row>
    <row r="204" spans="2:7">
      <c r="B204" s="333"/>
      <c r="C204" s="336"/>
      <c r="D204" s="254" t="s">
        <v>460</v>
      </c>
      <c r="E204" s="256" t="s">
        <v>455</v>
      </c>
      <c r="F204" s="254" t="s">
        <v>461</v>
      </c>
      <c r="G204" s="336"/>
    </row>
    <row r="205" spans="2:7">
      <c r="B205" s="333"/>
      <c r="C205" s="336"/>
      <c r="D205" s="254" t="s">
        <v>485</v>
      </c>
      <c r="E205" s="254" t="s">
        <v>455</v>
      </c>
      <c r="F205" s="254" t="s">
        <v>461</v>
      </c>
      <c r="G205" s="336"/>
    </row>
    <row r="206" spans="2:7">
      <c r="B206" s="333"/>
      <c r="C206" s="336"/>
      <c r="D206" s="254" t="s">
        <v>486</v>
      </c>
      <c r="E206" s="254" t="s">
        <v>455</v>
      </c>
      <c r="F206" s="254" t="s">
        <v>469</v>
      </c>
      <c r="G206" s="336"/>
    </row>
    <row r="207" spans="2:7" ht="30">
      <c r="B207" s="333"/>
      <c r="C207" s="336"/>
      <c r="D207" s="254" t="s">
        <v>463</v>
      </c>
      <c r="E207" s="256" t="s">
        <v>455</v>
      </c>
      <c r="F207" s="254" t="s">
        <v>461</v>
      </c>
      <c r="G207" s="336"/>
    </row>
    <row r="208" spans="2:7" ht="30">
      <c r="B208" s="333"/>
      <c r="C208" s="336"/>
      <c r="D208" s="254" t="s">
        <v>468</v>
      </c>
      <c r="E208" s="256" t="s">
        <v>455</v>
      </c>
      <c r="F208" s="254" t="s">
        <v>469</v>
      </c>
      <c r="G208" s="336"/>
    </row>
    <row r="209" spans="2:7" ht="45">
      <c r="B209" s="333"/>
      <c r="C209" s="336"/>
      <c r="D209" s="254" t="s">
        <v>464</v>
      </c>
      <c r="E209" s="256" t="s">
        <v>455</v>
      </c>
      <c r="F209" s="254" t="s">
        <v>465</v>
      </c>
      <c r="G209" s="336"/>
    </row>
    <row r="210" spans="2:7" ht="30">
      <c r="B210" s="333"/>
      <c r="C210" s="336"/>
      <c r="D210" s="254" t="s">
        <v>470</v>
      </c>
      <c r="E210" s="254" t="s">
        <v>455</v>
      </c>
      <c r="F210" s="254" t="s">
        <v>471</v>
      </c>
      <c r="G210" s="336"/>
    </row>
    <row r="211" spans="2:7" ht="75">
      <c r="B211" s="339"/>
      <c r="C211" s="340"/>
      <c r="D211" s="243" t="s">
        <v>472</v>
      </c>
      <c r="E211" s="256" t="s">
        <v>455</v>
      </c>
      <c r="F211" s="254" t="s">
        <v>473</v>
      </c>
      <c r="G211" s="340"/>
    </row>
    <row r="212" spans="2:7">
      <c r="B212" s="333" t="s">
        <v>548</v>
      </c>
      <c r="C212" s="336" t="s">
        <v>509</v>
      </c>
      <c r="D212" s="341" t="s">
        <v>542</v>
      </c>
      <c r="E212" s="242" t="s">
        <v>455</v>
      </c>
      <c r="F212" s="343" t="s">
        <v>549</v>
      </c>
      <c r="G212" s="336" t="s">
        <v>550</v>
      </c>
    </row>
    <row r="213" spans="2:7">
      <c r="B213" s="333"/>
      <c r="C213" s="336"/>
      <c r="D213" s="342"/>
      <c r="E213" s="242" t="s">
        <v>455</v>
      </c>
      <c r="F213" s="344"/>
      <c r="G213" s="336"/>
    </row>
    <row r="214" spans="2:7" ht="30">
      <c r="B214" s="333"/>
      <c r="C214" s="336"/>
      <c r="D214" s="254" t="s">
        <v>466</v>
      </c>
      <c r="E214" s="242" t="s">
        <v>455</v>
      </c>
      <c r="F214" s="254" t="s">
        <v>467</v>
      </c>
      <c r="G214" s="336"/>
    </row>
    <row r="215" spans="2:7">
      <c r="B215" s="333"/>
      <c r="C215" s="336"/>
      <c r="D215" s="254" t="s">
        <v>458</v>
      </c>
      <c r="E215" s="242" t="s">
        <v>455</v>
      </c>
      <c r="F215" s="254" t="s">
        <v>491</v>
      </c>
      <c r="G215" s="336"/>
    </row>
    <row r="216" spans="2:7">
      <c r="B216" s="333"/>
      <c r="C216" s="336"/>
      <c r="D216" s="254" t="s">
        <v>460</v>
      </c>
      <c r="E216" s="242" t="s">
        <v>455</v>
      </c>
      <c r="F216" s="254" t="s">
        <v>461</v>
      </c>
      <c r="G216" s="336"/>
    </row>
    <row r="217" spans="2:7">
      <c r="B217" s="333"/>
      <c r="C217" s="336"/>
      <c r="D217" s="254" t="s">
        <v>485</v>
      </c>
      <c r="E217" s="242" t="s">
        <v>455</v>
      </c>
      <c r="F217" s="254" t="s">
        <v>461</v>
      </c>
      <c r="G217" s="336"/>
    </row>
    <row r="218" spans="2:7">
      <c r="B218" s="333"/>
      <c r="C218" s="336"/>
      <c r="D218" s="254" t="s">
        <v>486</v>
      </c>
      <c r="E218" s="242" t="s">
        <v>455</v>
      </c>
      <c r="F218" s="254" t="s">
        <v>469</v>
      </c>
      <c r="G218" s="336"/>
    </row>
    <row r="219" spans="2:7" ht="30">
      <c r="B219" s="333"/>
      <c r="C219" s="336"/>
      <c r="D219" s="254" t="s">
        <v>463</v>
      </c>
      <c r="E219" s="242" t="s">
        <v>455</v>
      </c>
      <c r="F219" s="254" t="s">
        <v>461</v>
      </c>
      <c r="G219" s="336"/>
    </row>
    <row r="220" spans="2:7" ht="30">
      <c r="B220" s="333"/>
      <c r="C220" s="336"/>
      <c r="D220" s="254" t="s">
        <v>468</v>
      </c>
      <c r="E220" s="242" t="s">
        <v>455</v>
      </c>
      <c r="F220" s="254" t="s">
        <v>469</v>
      </c>
      <c r="G220" s="336"/>
    </row>
    <row r="221" spans="2:7" ht="45">
      <c r="B221" s="333"/>
      <c r="C221" s="336"/>
      <c r="D221" s="254" t="s">
        <v>464</v>
      </c>
      <c r="E221" s="242" t="s">
        <v>455</v>
      </c>
      <c r="F221" s="254" t="s">
        <v>465</v>
      </c>
      <c r="G221" s="336"/>
    </row>
    <row r="222" spans="2:7" ht="30">
      <c r="B222" s="333"/>
      <c r="C222" s="336"/>
      <c r="D222" s="254" t="s">
        <v>470</v>
      </c>
      <c r="E222" s="242" t="s">
        <v>455</v>
      </c>
      <c r="F222" s="254" t="s">
        <v>471</v>
      </c>
      <c r="G222" s="336"/>
    </row>
    <row r="223" spans="2:7" ht="75">
      <c r="B223" s="333"/>
      <c r="C223" s="340"/>
      <c r="D223" s="243" t="s">
        <v>472</v>
      </c>
      <c r="E223" s="242" t="s">
        <v>455</v>
      </c>
      <c r="F223" s="254" t="s">
        <v>473</v>
      </c>
      <c r="G223" s="340"/>
    </row>
    <row r="224" spans="2:7">
      <c r="B224" s="345" t="s">
        <v>551</v>
      </c>
      <c r="C224" s="346" t="s">
        <v>552</v>
      </c>
      <c r="D224" s="347" t="s">
        <v>546</v>
      </c>
      <c r="E224" s="349" t="s">
        <v>455</v>
      </c>
      <c r="F224" s="349" t="s">
        <v>553</v>
      </c>
      <c r="G224" s="338" t="s">
        <v>554</v>
      </c>
    </row>
    <row r="225" spans="2:7">
      <c r="B225" s="345"/>
      <c r="C225" s="346"/>
      <c r="D225" s="347"/>
      <c r="E225" s="349"/>
      <c r="F225" s="349"/>
      <c r="G225" s="338"/>
    </row>
    <row r="226" spans="2:7">
      <c r="B226" s="345"/>
      <c r="C226" s="346"/>
      <c r="D226" s="348"/>
      <c r="E226" s="350"/>
      <c r="F226" s="350"/>
      <c r="G226" s="338"/>
    </row>
    <row r="227" spans="2:7" ht="30">
      <c r="B227" s="345"/>
      <c r="C227" s="346"/>
      <c r="D227" s="262" t="s">
        <v>466</v>
      </c>
      <c r="E227" s="263" t="s">
        <v>455</v>
      </c>
      <c r="F227" s="254" t="s">
        <v>467</v>
      </c>
      <c r="G227" s="338"/>
    </row>
    <row r="228" spans="2:7">
      <c r="B228" s="345"/>
      <c r="C228" s="346"/>
      <c r="D228" s="262" t="s">
        <v>458</v>
      </c>
      <c r="E228" s="263" t="s">
        <v>455</v>
      </c>
      <c r="F228" s="254" t="s">
        <v>491</v>
      </c>
      <c r="G228" s="338"/>
    </row>
    <row r="229" spans="2:7">
      <c r="B229" s="345"/>
      <c r="C229" s="346"/>
      <c r="D229" s="262" t="s">
        <v>460</v>
      </c>
      <c r="E229" s="263" t="s">
        <v>455</v>
      </c>
      <c r="F229" s="254" t="s">
        <v>461</v>
      </c>
      <c r="G229" s="338"/>
    </row>
    <row r="230" spans="2:7">
      <c r="B230" s="345"/>
      <c r="C230" s="346"/>
      <c r="D230" s="262" t="s">
        <v>485</v>
      </c>
      <c r="E230" s="263" t="s">
        <v>455</v>
      </c>
      <c r="F230" s="254" t="s">
        <v>461</v>
      </c>
      <c r="G230" s="338"/>
    </row>
    <row r="231" spans="2:7">
      <c r="B231" s="345"/>
      <c r="C231" s="346"/>
      <c r="D231" s="262" t="s">
        <v>486</v>
      </c>
      <c r="E231" s="263" t="s">
        <v>455</v>
      </c>
      <c r="F231" s="254" t="s">
        <v>469</v>
      </c>
      <c r="G231" s="338"/>
    </row>
    <row r="232" spans="2:7" ht="30">
      <c r="B232" s="345"/>
      <c r="C232" s="346"/>
      <c r="D232" s="262" t="s">
        <v>463</v>
      </c>
      <c r="E232" s="263" t="s">
        <v>455</v>
      </c>
      <c r="F232" s="254" t="s">
        <v>461</v>
      </c>
      <c r="G232" s="338"/>
    </row>
    <row r="233" spans="2:7" ht="30">
      <c r="B233" s="345"/>
      <c r="C233" s="346"/>
      <c r="D233" s="262" t="s">
        <v>468</v>
      </c>
      <c r="E233" s="263" t="s">
        <v>455</v>
      </c>
      <c r="F233" s="254" t="s">
        <v>469</v>
      </c>
      <c r="G233" s="338"/>
    </row>
    <row r="234" spans="2:7" ht="45">
      <c r="B234" s="345"/>
      <c r="C234" s="346"/>
      <c r="D234" s="262" t="s">
        <v>464</v>
      </c>
      <c r="E234" s="263" t="s">
        <v>455</v>
      </c>
      <c r="F234" s="254" t="s">
        <v>465</v>
      </c>
      <c r="G234" s="338"/>
    </row>
    <row r="235" spans="2:7" ht="30">
      <c r="B235" s="345"/>
      <c r="C235" s="346"/>
      <c r="D235" s="262" t="s">
        <v>470</v>
      </c>
      <c r="E235" s="263" t="s">
        <v>455</v>
      </c>
      <c r="F235" s="254" t="s">
        <v>471</v>
      </c>
      <c r="G235" s="338"/>
    </row>
    <row r="236" spans="2:7" ht="75">
      <c r="B236" s="345"/>
      <c r="C236" s="346"/>
      <c r="D236" s="251" t="s">
        <v>472</v>
      </c>
      <c r="E236" s="264" t="s">
        <v>455</v>
      </c>
      <c r="F236" s="265" t="s">
        <v>473</v>
      </c>
      <c r="G236" s="338"/>
    </row>
    <row r="237" spans="2:7">
      <c r="B237" s="333" t="s">
        <v>555</v>
      </c>
      <c r="C237" s="335" t="s">
        <v>556</v>
      </c>
      <c r="D237" s="242" t="s">
        <v>542</v>
      </c>
      <c r="E237" s="266" t="s">
        <v>455</v>
      </c>
      <c r="F237" s="266" t="s">
        <v>557</v>
      </c>
      <c r="G237" s="335" t="s">
        <v>558</v>
      </c>
    </row>
    <row r="238" spans="2:7">
      <c r="B238" s="333"/>
      <c r="C238" s="336"/>
      <c r="D238" s="242" t="s">
        <v>559</v>
      </c>
      <c r="E238" s="242" t="s">
        <v>455</v>
      </c>
      <c r="F238" s="242" t="s">
        <v>467</v>
      </c>
      <c r="G238" s="336"/>
    </row>
    <row r="239" spans="2:7" ht="30">
      <c r="B239" s="333"/>
      <c r="C239" s="336"/>
      <c r="D239" s="254" t="s">
        <v>466</v>
      </c>
      <c r="E239" s="242" t="s">
        <v>455</v>
      </c>
      <c r="F239" s="254" t="s">
        <v>467</v>
      </c>
      <c r="G239" s="336"/>
    </row>
    <row r="240" spans="2:7">
      <c r="B240" s="333"/>
      <c r="C240" s="336"/>
      <c r="D240" s="254" t="s">
        <v>458</v>
      </c>
      <c r="E240" s="242" t="s">
        <v>455</v>
      </c>
      <c r="F240" s="254" t="s">
        <v>491</v>
      </c>
      <c r="G240" s="336"/>
    </row>
    <row r="241" spans="2:7">
      <c r="B241" s="333"/>
      <c r="C241" s="336"/>
      <c r="D241" s="254" t="s">
        <v>460</v>
      </c>
      <c r="E241" s="242" t="s">
        <v>455</v>
      </c>
      <c r="F241" s="254" t="s">
        <v>461</v>
      </c>
      <c r="G241" s="336"/>
    </row>
    <row r="242" spans="2:7">
      <c r="B242" s="333"/>
      <c r="C242" s="336"/>
      <c r="D242" s="254" t="s">
        <v>485</v>
      </c>
      <c r="E242" s="242" t="s">
        <v>455</v>
      </c>
      <c r="F242" s="254" t="s">
        <v>461</v>
      </c>
      <c r="G242" s="336"/>
    </row>
    <row r="243" spans="2:7">
      <c r="B243" s="333"/>
      <c r="C243" s="336"/>
      <c r="D243" s="254" t="s">
        <v>486</v>
      </c>
      <c r="E243" s="242" t="s">
        <v>455</v>
      </c>
      <c r="F243" s="254" t="s">
        <v>469</v>
      </c>
      <c r="G243" s="336"/>
    </row>
    <row r="244" spans="2:7" ht="30">
      <c r="B244" s="333"/>
      <c r="C244" s="336"/>
      <c r="D244" s="254" t="s">
        <v>463</v>
      </c>
      <c r="E244" s="242" t="s">
        <v>455</v>
      </c>
      <c r="F244" s="254" t="s">
        <v>461</v>
      </c>
      <c r="G244" s="336"/>
    </row>
    <row r="245" spans="2:7" ht="30">
      <c r="B245" s="333"/>
      <c r="C245" s="336"/>
      <c r="D245" s="254" t="s">
        <v>468</v>
      </c>
      <c r="E245" s="242" t="s">
        <v>455</v>
      </c>
      <c r="F245" s="254" t="s">
        <v>469</v>
      </c>
      <c r="G245" s="336"/>
    </row>
    <row r="246" spans="2:7" ht="45">
      <c r="B246" s="333"/>
      <c r="C246" s="336"/>
      <c r="D246" s="254" t="s">
        <v>464</v>
      </c>
      <c r="E246" s="242" t="s">
        <v>455</v>
      </c>
      <c r="F246" s="254" t="s">
        <v>465</v>
      </c>
      <c r="G246" s="336"/>
    </row>
    <row r="247" spans="2:7" ht="30">
      <c r="B247" s="333"/>
      <c r="C247" s="336"/>
      <c r="D247" s="254" t="s">
        <v>470</v>
      </c>
      <c r="E247" s="242" t="s">
        <v>455</v>
      </c>
      <c r="F247" s="254" t="s">
        <v>471</v>
      </c>
      <c r="G247" s="336"/>
    </row>
    <row r="248" spans="2:7" ht="75">
      <c r="B248" s="334"/>
      <c r="C248" s="337"/>
      <c r="D248" s="243" t="s">
        <v>472</v>
      </c>
      <c r="E248" s="242" t="s">
        <v>455</v>
      </c>
      <c r="F248" s="254" t="s">
        <v>473</v>
      </c>
      <c r="G248" s="337"/>
    </row>
    <row r="249" spans="2:7">
      <c r="B249" s="333" t="s">
        <v>560</v>
      </c>
      <c r="C249" s="336" t="s">
        <v>561</v>
      </c>
      <c r="D249" s="243" t="s">
        <v>525</v>
      </c>
      <c r="E249" s="242" t="s">
        <v>455</v>
      </c>
      <c r="F249" s="242" t="s">
        <v>562</v>
      </c>
      <c r="G249" s="336" t="s">
        <v>563</v>
      </c>
    </row>
    <row r="250" spans="2:7" ht="30">
      <c r="B250" s="333"/>
      <c r="C250" s="336"/>
      <c r="D250" s="254" t="s">
        <v>466</v>
      </c>
      <c r="E250" s="242" t="s">
        <v>455</v>
      </c>
      <c r="F250" s="254" t="s">
        <v>467</v>
      </c>
      <c r="G250" s="336"/>
    </row>
    <row r="251" spans="2:7">
      <c r="B251" s="333"/>
      <c r="C251" s="336"/>
      <c r="D251" s="254" t="s">
        <v>458</v>
      </c>
      <c r="E251" s="242" t="s">
        <v>455</v>
      </c>
      <c r="F251" s="254" t="s">
        <v>491</v>
      </c>
      <c r="G251" s="336"/>
    </row>
    <row r="252" spans="2:7">
      <c r="B252" s="333"/>
      <c r="C252" s="336"/>
      <c r="D252" s="254" t="s">
        <v>460</v>
      </c>
      <c r="E252" s="242" t="s">
        <v>455</v>
      </c>
      <c r="F252" s="254" t="s">
        <v>461</v>
      </c>
      <c r="G252" s="336"/>
    </row>
    <row r="253" spans="2:7">
      <c r="B253" s="333"/>
      <c r="C253" s="336"/>
      <c r="D253" s="254" t="s">
        <v>485</v>
      </c>
      <c r="E253" s="242" t="s">
        <v>455</v>
      </c>
      <c r="F253" s="254" t="s">
        <v>461</v>
      </c>
      <c r="G253" s="336"/>
    </row>
    <row r="254" spans="2:7">
      <c r="B254" s="333"/>
      <c r="C254" s="336"/>
      <c r="D254" s="254" t="s">
        <v>486</v>
      </c>
      <c r="E254" s="242" t="s">
        <v>455</v>
      </c>
      <c r="F254" s="254" t="s">
        <v>469</v>
      </c>
      <c r="G254" s="336"/>
    </row>
    <row r="255" spans="2:7" ht="30">
      <c r="B255" s="333"/>
      <c r="C255" s="336"/>
      <c r="D255" s="254" t="s">
        <v>463</v>
      </c>
      <c r="E255" s="242" t="s">
        <v>455</v>
      </c>
      <c r="F255" s="254" t="s">
        <v>461</v>
      </c>
      <c r="G255" s="336"/>
    </row>
    <row r="256" spans="2:7" ht="30">
      <c r="B256" s="333"/>
      <c r="C256" s="336"/>
      <c r="D256" s="254" t="s">
        <v>468</v>
      </c>
      <c r="E256" s="242" t="s">
        <v>455</v>
      </c>
      <c r="F256" s="254" t="s">
        <v>469</v>
      </c>
      <c r="G256" s="336"/>
    </row>
    <row r="257" spans="2:7" ht="45">
      <c r="B257" s="333"/>
      <c r="C257" s="336"/>
      <c r="D257" s="254" t="s">
        <v>464</v>
      </c>
      <c r="E257" s="242" t="s">
        <v>455</v>
      </c>
      <c r="F257" s="254" t="s">
        <v>465</v>
      </c>
      <c r="G257" s="336"/>
    </row>
    <row r="258" spans="2:7" ht="30">
      <c r="B258" s="333"/>
      <c r="C258" s="336"/>
      <c r="D258" s="254" t="s">
        <v>470</v>
      </c>
      <c r="E258" s="242" t="s">
        <v>455</v>
      </c>
      <c r="F258" s="254" t="s">
        <v>471</v>
      </c>
      <c r="G258" s="336"/>
    </row>
    <row r="259" spans="2:7" ht="75">
      <c r="B259" s="333"/>
      <c r="C259" s="336"/>
      <c r="D259" s="248" t="s">
        <v>472</v>
      </c>
      <c r="E259" s="255" t="s">
        <v>455</v>
      </c>
      <c r="F259" s="265" t="s">
        <v>473</v>
      </c>
      <c r="G259" s="337"/>
    </row>
    <row r="260" spans="2:7" ht="75">
      <c r="B260" s="270" t="s">
        <v>564</v>
      </c>
      <c r="C260" s="269" t="s">
        <v>565</v>
      </c>
      <c r="D260" s="267" t="s">
        <v>566</v>
      </c>
      <c r="E260" s="267" t="s">
        <v>455</v>
      </c>
      <c r="F260" s="268" t="s">
        <v>567</v>
      </c>
      <c r="G260" s="269" t="s">
        <v>455</v>
      </c>
    </row>
  </sheetData>
  <mergeCells count="96">
    <mergeCell ref="G3:G4"/>
    <mergeCell ref="B1:G2"/>
    <mergeCell ref="B3:B4"/>
    <mergeCell ref="C3:C4"/>
    <mergeCell ref="D3:D4"/>
    <mergeCell ref="E3:E4"/>
    <mergeCell ref="F3:F4"/>
    <mergeCell ref="B5:B14"/>
    <mergeCell ref="C5:C14"/>
    <mergeCell ref="G5:G14"/>
    <mergeCell ref="B15:B24"/>
    <mergeCell ref="C15:C24"/>
    <mergeCell ref="G15:G24"/>
    <mergeCell ref="B25:B35"/>
    <mergeCell ref="C25:C35"/>
    <mergeCell ref="G25:G35"/>
    <mergeCell ref="B36:B46"/>
    <mergeCell ref="C36:C46"/>
    <mergeCell ref="G36:G46"/>
    <mergeCell ref="B47:B57"/>
    <mergeCell ref="C47:C57"/>
    <mergeCell ref="G47:G57"/>
    <mergeCell ref="B58:B68"/>
    <mergeCell ref="C58:C68"/>
    <mergeCell ref="G58:G68"/>
    <mergeCell ref="B69:B79"/>
    <mergeCell ref="C69:C79"/>
    <mergeCell ref="G69:G79"/>
    <mergeCell ref="B80:B90"/>
    <mergeCell ref="C80:C90"/>
    <mergeCell ref="G80:G90"/>
    <mergeCell ref="G115:G131"/>
    <mergeCell ref="B91:B102"/>
    <mergeCell ref="C91:C102"/>
    <mergeCell ref="G91:G102"/>
    <mergeCell ref="B103:B114"/>
    <mergeCell ref="C103:C114"/>
    <mergeCell ref="D103:D104"/>
    <mergeCell ref="E103:E104"/>
    <mergeCell ref="F103:F104"/>
    <mergeCell ref="G103:G114"/>
    <mergeCell ref="B115:B131"/>
    <mergeCell ref="C115:C131"/>
    <mergeCell ref="D115:D121"/>
    <mergeCell ref="E115:E121"/>
    <mergeCell ref="F115:F121"/>
    <mergeCell ref="G144:G155"/>
    <mergeCell ref="B132:B143"/>
    <mergeCell ref="C132:C143"/>
    <mergeCell ref="D132:D133"/>
    <mergeCell ref="E132:E133"/>
    <mergeCell ref="F132:F133"/>
    <mergeCell ref="G132:G143"/>
    <mergeCell ref="B144:B155"/>
    <mergeCell ref="C144:C155"/>
    <mergeCell ref="D144:D145"/>
    <mergeCell ref="E144:E145"/>
    <mergeCell ref="F144:F145"/>
    <mergeCell ref="B156:B166"/>
    <mergeCell ref="C156:C166"/>
    <mergeCell ref="G156:G166"/>
    <mergeCell ref="B167:B177"/>
    <mergeCell ref="C167:C177"/>
    <mergeCell ref="G167:G177"/>
    <mergeCell ref="G190:G200"/>
    <mergeCell ref="B178:B189"/>
    <mergeCell ref="C178:C189"/>
    <mergeCell ref="D178:D179"/>
    <mergeCell ref="E178:E179"/>
    <mergeCell ref="F178:F179"/>
    <mergeCell ref="G178:G189"/>
    <mergeCell ref="B190:B200"/>
    <mergeCell ref="C190:C200"/>
    <mergeCell ref="D190:D191"/>
    <mergeCell ref="E190:E191"/>
    <mergeCell ref="F190:F191"/>
    <mergeCell ref="G224:G236"/>
    <mergeCell ref="B201:B211"/>
    <mergeCell ref="C201:C211"/>
    <mergeCell ref="G201:G211"/>
    <mergeCell ref="B212:B223"/>
    <mergeCell ref="C212:C223"/>
    <mergeCell ref="D212:D213"/>
    <mergeCell ref="F212:F213"/>
    <mergeCell ref="G212:G223"/>
    <mergeCell ref="B224:B236"/>
    <mergeCell ref="C224:C236"/>
    <mergeCell ref="D224:D226"/>
    <mergeCell ref="E224:E226"/>
    <mergeCell ref="F224:F226"/>
    <mergeCell ref="B237:B248"/>
    <mergeCell ref="C237:C248"/>
    <mergeCell ref="G237:G248"/>
    <mergeCell ref="B249:B259"/>
    <mergeCell ref="C249:C259"/>
    <mergeCell ref="G249:G25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50cf6e3-9e9a-4128-8911-877984ae2a86">
      <UserInfo>
        <DisplayName>Jairo Ruperto Villena Aillon</DisplayName>
        <AccountId>19</AccountId>
        <AccountType/>
      </UserInfo>
      <UserInfo>
        <DisplayName>Cristhian Guillermo Cobo Naranjo</DisplayName>
        <AccountId>20</AccountId>
        <AccountType/>
      </UserInfo>
      <UserInfo>
        <DisplayName>Santiago Alejandro Acurio Maldonado</DisplayName>
        <AccountId>21</AccountId>
        <AccountType/>
      </UserInfo>
    </SharedWithUsers>
    <_activity xmlns="53035fd2-1b58-4807-a01f-bf9e283834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3A67F200480214FA5990B919F0C722C" ma:contentTypeVersion="16" ma:contentTypeDescription="Crear nuevo documento." ma:contentTypeScope="" ma:versionID="0a62a1c57a0801e9c50297e70d66d16e">
  <xsd:schema xmlns:xsd="http://www.w3.org/2001/XMLSchema" xmlns:xs="http://www.w3.org/2001/XMLSchema" xmlns:p="http://schemas.microsoft.com/office/2006/metadata/properties" xmlns:ns3="53035fd2-1b58-4807-a01f-bf9e283834aa" xmlns:ns4="650cf6e3-9e9a-4128-8911-877984ae2a86" targetNamespace="http://schemas.microsoft.com/office/2006/metadata/properties" ma:root="true" ma:fieldsID="b112c56a0d3880c5f6707f07dd834a3b" ns3:_="" ns4:_="">
    <xsd:import namespace="53035fd2-1b58-4807-a01f-bf9e283834aa"/>
    <xsd:import namespace="650cf6e3-9e9a-4128-8911-877984ae2a8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035fd2-1b58-4807-a01f-bf9e283834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_activity" ma:index="12"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cf6e3-9e9a-4128-8911-877984ae2a8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3B9190-ACF6-4791-9DDA-859F52F9D318}">
  <ds:schemaRefs>
    <ds:schemaRef ds:uri="http://schemas.microsoft.com/sharepoint/v3/contenttype/forms"/>
  </ds:schemaRefs>
</ds:datastoreItem>
</file>

<file path=customXml/itemProps2.xml><?xml version="1.0" encoding="utf-8"?>
<ds:datastoreItem xmlns:ds="http://schemas.openxmlformats.org/officeDocument/2006/customXml" ds:itemID="{91CB0E59-CE30-4FE7-B4CD-E3B2FB4C9C8F}">
  <ds:schemaRef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650cf6e3-9e9a-4128-8911-877984ae2a86"/>
    <ds:schemaRef ds:uri="53035fd2-1b58-4807-a01f-bf9e283834aa"/>
    <ds:schemaRef ds:uri="http://www.w3.org/XML/1998/namespace"/>
    <ds:schemaRef ds:uri="http://purl.org/dc/terms/"/>
  </ds:schemaRefs>
</ds:datastoreItem>
</file>

<file path=customXml/itemProps3.xml><?xml version="1.0" encoding="utf-8"?>
<ds:datastoreItem xmlns:ds="http://schemas.openxmlformats.org/officeDocument/2006/customXml" ds:itemID="{1E47AADC-100C-48E8-80F7-170814FC6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035fd2-1b58-4807-a01f-bf9e283834aa"/>
    <ds:schemaRef ds:uri="650cf6e3-9e9a-4128-8911-877984ae2a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MALLA ADMINISTRACION</vt:lpstr>
      <vt:lpstr>MALLA CONTABILIDAD</vt:lpstr>
      <vt:lpstr>MALLA ADMI. SEMI</vt:lpstr>
      <vt:lpstr>NEG INTERNACIONALES </vt:lpstr>
      <vt:lpstr>Responsable área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Giovanna Alejandra Cuesta Chevez</dc:creator>
  <cp:keywords/>
  <dc:description/>
  <cp:lastModifiedBy>Cristhian Guillermo Cobo Naranjo</cp:lastModifiedBy>
  <cp:revision/>
  <dcterms:created xsi:type="dcterms:W3CDTF">2022-11-30T16:38:04Z</dcterms:created>
  <dcterms:modified xsi:type="dcterms:W3CDTF">2024-02-14T13:45:28Z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0x01010073A67F200480214FA5990B919F0C722C</vt:lpwstr>
  </property>
</Properties>
</file>